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755" yWindow="90" windowWidth="10110" windowHeight="9270" activeTab="2"/>
  </bookViews>
  <sheets>
    <sheet name="一般公共预算收入表" sheetId="1" r:id="rId1"/>
    <sheet name="一般公共预算支出表" sheetId="2" r:id="rId2"/>
    <sheet name="一般公共预算本级支出表" sheetId="15" r:id="rId3"/>
    <sheet name="一般公共预算本级基本支出表" sheetId="4" r:id="rId4"/>
    <sheet name="一般公共预算税收返还和转移支付表" sheetId="5" r:id="rId5"/>
    <sheet name="政府一般债务限额和余额表" sheetId="6" r:id="rId6"/>
    <sheet name="政府性基金收入表" sheetId="7" r:id="rId7"/>
    <sheet name="政府性基金支出表" sheetId="8" r:id="rId8"/>
    <sheet name="政府性基金转移支付表" sheetId="9" r:id="rId9"/>
    <sheet name="政府专项债务限额和余额情况表" sheetId="14" r:id="rId10"/>
    <sheet name="国有资本经营预算收入表" sheetId="10" r:id="rId11"/>
    <sheet name="国有资本经营预算支出表" sheetId="11" r:id="rId12"/>
    <sheet name="社会保险基金收入表" sheetId="12" r:id="rId13"/>
    <sheet name="社会保险基金支出表" sheetId="13" r:id="rId14"/>
  </sheets>
  <definedNames>
    <definedName name="_xlnm.Print_Area" localSheetId="12">社会保险基金收入表!$A$1:$B$39</definedName>
    <definedName name="_xlnm.Print_Area" localSheetId="13">社会保险基金支出表!$A$1:$B$21</definedName>
    <definedName name="_xlnm.Print_Titles" localSheetId="8">政府性基金转移支付表!$1:$3</definedName>
  </definedNames>
  <calcPr calcId="144525"/>
</workbook>
</file>

<file path=xl/calcChain.xml><?xml version="1.0" encoding="utf-8"?>
<calcChain xmlns="http://schemas.openxmlformats.org/spreadsheetml/2006/main">
  <c r="B16" i="4" l="1"/>
  <c r="B5" i="4"/>
  <c r="B44" i="4"/>
  <c r="B7" i="8" l="1"/>
  <c r="B21" i="8" s="1"/>
  <c r="B1308" i="15" l="1"/>
  <c r="B1306" i="15"/>
  <c r="B1301" i="15"/>
  <c r="B1300" i="15" s="1"/>
  <c r="B1287" i="15"/>
  <c r="B1281" i="15"/>
  <c r="B1276" i="15"/>
  <c r="B1262" i="15"/>
  <c r="B1247" i="15"/>
  <c r="B1246" i="15" s="1"/>
  <c r="B1242" i="15"/>
  <c r="B1238" i="15"/>
  <c r="B1229" i="15"/>
  <c r="B1228" i="15" s="1"/>
  <c r="B1212" i="15"/>
  <c r="B1199" i="15"/>
  <c r="B1190" i="15"/>
  <c r="B1171" i="15"/>
  <c r="B1151" i="15"/>
  <c r="B1150" i="15" s="1"/>
  <c r="B1140" i="15"/>
  <c r="B1133" i="15"/>
  <c r="B1126" i="15"/>
  <c r="B1125" i="15" s="1"/>
  <c r="B1122" i="15"/>
  <c r="B1116" i="15"/>
  <c r="B1109" i="15"/>
  <c r="B1099" i="15"/>
  <c r="B1091" i="15"/>
  <c r="B1084" i="15"/>
  <c r="B1078" i="15"/>
  <c r="B1070" i="15"/>
  <c r="B1056" i="15"/>
  <c r="B1051" i="15"/>
  <c r="B1035" i="15"/>
  <c r="B1025" i="15"/>
  <c r="B1021" i="15"/>
  <c r="B1016" i="15"/>
  <c r="B1009" i="15"/>
  <c r="B1004" i="15"/>
  <c r="B994" i="15"/>
  <c r="B984" i="15"/>
  <c r="B961" i="15"/>
  <c r="B957" i="15"/>
  <c r="B953" i="15"/>
  <c r="B946" i="15"/>
  <c r="B939" i="15"/>
  <c r="B933" i="15"/>
  <c r="B922" i="15"/>
  <c r="B911" i="15"/>
  <c r="B884" i="15"/>
  <c r="B856" i="15"/>
  <c r="B831" i="15"/>
  <c r="B824" i="15"/>
  <c r="B811" i="15"/>
  <c r="B794" i="15"/>
  <c r="B786" i="15"/>
  <c r="B781" i="15"/>
  <c r="B778" i="15"/>
  <c r="B772" i="15"/>
  <c r="B765" i="15"/>
  <c r="B759" i="15"/>
  <c r="B751" i="15"/>
  <c r="B747" i="15"/>
  <c r="B738" i="15"/>
  <c r="B733" i="15"/>
  <c r="B729" i="15"/>
  <c r="B723" i="15"/>
  <c r="B718" i="15"/>
  <c r="B708" i="15"/>
  <c r="B704" i="15"/>
  <c r="B701" i="15"/>
  <c r="B689" i="15"/>
  <c r="B685" i="15"/>
  <c r="B672" i="15"/>
  <c r="B667" i="15"/>
  <c r="B660" i="15"/>
  <c r="B656" i="15"/>
  <c r="B653" i="15"/>
  <c r="B650" i="15"/>
  <c r="B647" i="15"/>
  <c r="B644" i="15"/>
  <c r="B641" i="15"/>
  <c r="B636" i="15"/>
  <c r="B631" i="15"/>
  <c r="B622" i="15"/>
  <c r="B615" i="15"/>
  <c r="B609" i="15"/>
  <c r="B601" i="15"/>
  <c r="B591" i="15"/>
  <c r="B587" i="15"/>
  <c r="B578" i="15"/>
  <c r="B576" i="15"/>
  <c r="B565" i="15"/>
  <c r="B551" i="15"/>
  <c r="B546" i="15"/>
  <c r="B535" i="15"/>
  <c r="B524" i="15"/>
  <c r="B516" i="15"/>
  <c r="B502" i="15"/>
  <c r="B496" i="15"/>
  <c r="B493" i="15"/>
  <c r="B489" i="15"/>
  <c r="B482" i="15"/>
  <c r="B477" i="15"/>
  <c r="B472" i="15"/>
  <c r="B466" i="15"/>
  <c r="B460" i="15"/>
  <c r="B451" i="15"/>
  <c r="B446" i="15"/>
  <c r="B437" i="15"/>
  <c r="B431" i="15"/>
  <c r="B427" i="15"/>
  <c r="B423" i="15"/>
  <c r="B419" i="15"/>
  <c r="B413" i="15"/>
  <c r="B406" i="15"/>
  <c r="B397" i="15"/>
  <c r="B392" i="15"/>
  <c r="B381" i="15"/>
  <c r="B373" i="15"/>
  <c r="B365" i="15"/>
  <c r="B356" i="15"/>
  <c r="B347" i="15"/>
  <c r="B333" i="15"/>
  <c r="B324" i="15"/>
  <c r="B312" i="15"/>
  <c r="B305" i="15"/>
  <c r="B283" i="15"/>
  <c r="B273" i="15"/>
  <c r="B261" i="15"/>
  <c r="B260" i="15" s="1"/>
  <c r="B257" i="15"/>
  <c r="B254" i="15"/>
  <c r="B248" i="15"/>
  <c r="B242" i="15"/>
  <c r="B236" i="15"/>
  <c r="B230" i="15"/>
  <c r="B224" i="15"/>
  <c r="B217" i="15"/>
  <c r="B209" i="15"/>
  <c r="B202" i="15"/>
  <c r="B196" i="15"/>
  <c r="B187" i="15"/>
  <c r="B180" i="15"/>
  <c r="B173" i="15"/>
  <c r="B160" i="15"/>
  <c r="B150" i="15"/>
  <c r="B138" i="15"/>
  <c r="B127" i="15"/>
  <c r="B118" i="15"/>
  <c r="B103" i="15"/>
  <c r="B93" i="15"/>
  <c r="B84" i="15"/>
  <c r="B72" i="15"/>
  <c r="B61" i="15"/>
  <c r="B50" i="15"/>
  <c r="B38" i="15"/>
  <c r="B26" i="15"/>
  <c r="B17" i="15"/>
  <c r="B5" i="15"/>
  <c r="B26" i="1"/>
  <c r="B19" i="1"/>
  <c r="B4" i="1"/>
  <c r="B810" i="15" l="1"/>
  <c r="B960" i="15"/>
  <c r="B272" i="15"/>
  <c r="B4" i="15"/>
  <c r="B445" i="15"/>
  <c r="B501" i="15"/>
  <c r="B737" i="15"/>
  <c r="B1098" i="15"/>
  <c r="B391" i="15"/>
  <c r="B550" i="15"/>
  <c r="B830" i="15"/>
  <c r="B666" i="15"/>
  <c r="B1024" i="15"/>
  <c r="B40" i="4"/>
  <c r="B16" i="7"/>
  <c r="B4" i="4" l="1"/>
  <c r="B1313" i="15"/>
</calcChain>
</file>

<file path=xl/sharedStrings.xml><?xml version="1.0" encoding="utf-8"?>
<sst xmlns="http://schemas.openxmlformats.org/spreadsheetml/2006/main" count="3050" uniqueCount="2380">
  <si>
    <t>一、税收收入</t>
  </si>
  <si>
    <t xml:space="preserve">      增值税</t>
  </si>
  <si>
    <t xml:space="preserve">      营业税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</si>
  <si>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</si>
  <si>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</si>
  <si>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</si>
  <si>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</si>
  <si>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</si>
  <si>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</si>
  <si>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</si>
  <si>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</si>
  <si>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车船使用和牌照税</t>
  </si>
  <si>
    <t xml:space="preserve">      耕地占用税</t>
  </si>
  <si>
    <t xml:space="preserve">      契税</t>
  </si>
  <si>
    <t xml:space="preserve">      其他税收收入</t>
  </si>
  <si>
    <t>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</si>
  <si>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</si>
  <si>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</si>
  <si>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</si>
  <si>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</si>
  <si>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</si>
  <si>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其他收入</t>
  </si>
  <si>
    <t>收入合计</t>
  </si>
  <si>
    <t>一、一般公共服务</t>
  </si>
  <si>
    <t xml:space="preserve">      退役士兵安置</t>
  </si>
  <si>
    <t xml:space="preserve">      其他环境保护管理事务支出</t>
  </si>
  <si>
    <t>支出合计</t>
  </si>
  <si>
    <t>单位：万元</t>
  </si>
  <si>
    <r>
      <t>项</t>
    </r>
    <r>
      <rPr>
        <b/>
        <sz val="12"/>
        <rFont val="宋体"/>
        <family val="3"/>
        <charset val="134"/>
      </rPr>
      <t>目</t>
    </r>
  </si>
  <si>
    <t>预算数</t>
  </si>
  <si>
    <t xml:space="preserve"> </t>
  </si>
  <si>
    <t>项目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</si>
  <si>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</si>
  <si>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</si>
  <si>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</si>
  <si>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</si>
  <si>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</si>
  <si>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</si>
  <si>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</si>
  <si>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</si>
  <si>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</si>
  <si>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</si>
  <si>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</si>
  <si>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</si>
  <si>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</si>
  <si>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单位：万元</t>
    <phoneticPr fontId="1" type="noConversion"/>
  </si>
  <si>
    <t>十六、住房保障支出</t>
    <phoneticPr fontId="1" type="noConversion"/>
  </si>
  <si>
    <t>十八、预备费</t>
    <phoneticPr fontId="1" type="noConversion"/>
  </si>
  <si>
    <t>十九、国债还本付息支出</t>
    <phoneticPr fontId="1" type="noConversion"/>
  </si>
  <si>
    <t>二十、其他支出</t>
    <phoneticPr fontId="1" type="noConversion"/>
  </si>
  <si>
    <t>十五、国土资源气象等事务</t>
    <phoneticPr fontId="1" type="noConversion"/>
  </si>
  <si>
    <t>十七、粮油物质储备事务</t>
    <phoneticPr fontId="1" type="noConversion"/>
  </si>
  <si>
    <t>支出经济分类</t>
  </si>
  <si>
    <t>合计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</si>
  <si>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</si>
  <si>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</si>
  <si>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</si>
  <si>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</si>
  <si>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</si>
  <si>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其他工资福利支出</t>
  </si>
  <si>
    <t>商品和服务支出</t>
  </si>
  <si>
    <t xml:space="preserve">      办公费</t>
  </si>
  <si>
    <t xml:space="preserve">      印刷费</t>
  </si>
  <si>
    <t xml:space="preserve">      邮电费</t>
  </si>
  <si>
    <t xml:space="preserve">      工会经费</t>
  </si>
  <si>
    <t xml:space="preserve">      物业管理费</t>
  </si>
  <si>
    <t xml:space="preserve">      差旅费</t>
  </si>
  <si>
    <t xml:space="preserve">      因公出国（境）费用</t>
  </si>
  <si>
    <t xml:space="preserve">      维修（护）费</t>
  </si>
  <si>
    <t xml:space="preserve">      福利费</t>
  </si>
  <si>
    <t xml:space="preserve">      租赁费</t>
  </si>
  <si>
    <t xml:space="preserve">      培训费</t>
  </si>
  <si>
    <t xml:space="preserve">      公务接待费</t>
  </si>
  <si>
    <t xml:space="preserve">      劳务费</t>
  </si>
  <si>
    <t xml:space="preserve">      被置购置费</t>
  </si>
  <si>
    <t xml:space="preserve">      公务用车运行维护费</t>
  </si>
  <si>
    <t xml:space="preserve">      其他商品和服务支出</t>
  </si>
  <si>
    <t>对个人和家庭补助支出</t>
  </si>
  <si>
    <t xml:space="preserve">      退休费</t>
  </si>
  <si>
    <t xml:space="preserve">      其他对个人和家庭的补助支出</t>
  </si>
  <si>
    <t xml:space="preserve">      电费</t>
    <phoneticPr fontId="1" type="noConversion"/>
  </si>
  <si>
    <t xml:space="preserve">      水费</t>
    <phoneticPr fontId="1" type="noConversion"/>
  </si>
  <si>
    <t xml:space="preserve">    职业年金缴费</t>
    <phoneticPr fontId="1" type="noConversion"/>
  </si>
  <si>
    <t xml:space="preserve">      委托业务费</t>
    <phoneticPr fontId="1" type="noConversion"/>
  </si>
  <si>
    <t xml:space="preserve">      会议费</t>
    <phoneticPr fontId="1" type="noConversion"/>
  </si>
  <si>
    <t xml:space="preserve">      其他交通费</t>
    <phoneticPr fontId="1" type="noConversion"/>
  </si>
  <si>
    <t xml:space="preserve">      咨询费</t>
    <phoneticPr fontId="1" type="noConversion"/>
  </si>
  <si>
    <t xml:space="preserve">      专业材料费</t>
    <phoneticPr fontId="1" type="noConversion"/>
  </si>
  <si>
    <t>单位:万元</t>
  </si>
  <si>
    <t>*</t>
  </si>
  <si>
    <t>地区</t>
  </si>
  <si>
    <t>2014年决算数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</si>
  <si>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</si>
  <si>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</si>
  <si>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</si>
  <si>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</si>
  <si>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</si>
  <si>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</si>
  <si>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</si>
  <si>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</si>
  <si>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</si>
  <si>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</si>
  <si>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</si>
  <si>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</si>
  <si>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</si>
  <si>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</si>
  <si>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</si>
  <si>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</si>
  <si>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</si>
  <si>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</si>
  <si>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</si>
  <si>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</si>
  <si>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</si>
  <si>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</si>
  <si>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</si>
  <si>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</si>
  <si>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</si>
  <si>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</si>
  <si>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</si>
  <si>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>交通运输支出</t>
  </si>
  <si>
    <t xml:space="preserve">  铁路运输</t>
  </si>
  <si>
    <t xml:space="preserve">    铁路资产变现收入安排的支出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</si>
  <si>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</si>
  <si>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</si>
  <si>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</si>
  <si>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</si>
  <si>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</si>
  <si>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</si>
  <si>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</si>
  <si>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工业和信息产业监管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</si>
  <si>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</si>
  <si>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</si>
  <si>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</si>
  <si>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</si>
  <si>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电力改革预留资产变现收入安排的支出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</si>
  <si>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</si>
  <si>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</si>
  <si>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</si>
  <si>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</si>
  <si>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</si>
  <si>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</si>
  <si>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</si>
  <si>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</si>
  <si>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</si>
  <si>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</si>
  <si>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</si>
  <si>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</si>
  <si>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</si>
  <si>
    <t>项  目</t>
  </si>
  <si>
    <t>一、散装水泥专项资金收入</t>
  </si>
  <si>
    <t>二、墙体材料专项基金收入</t>
  </si>
  <si>
    <t>三、育林基金收入</t>
  </si>
  <si>
    <t>四、森林植被恢复费</t>
  </si>
  <si>
    <t>五、城镇公用事业附加收入</t>
  </si>
  <si>
    <t>六、国有土地使用权出让金收入</t>
  </si>
  <si>
    <t>七、国有土地收益基金收入</t>
  </si>
  <si>
    <t>八、农业土地开发资金收入</t>
  </si>
  <si>
    <t>九、城市基础设施配套费收入</t>
  </si>
  <si>
    <t>十、彩票公益金收入</t>
  </si>
  <si>
    <t>十一、其他基金收入</t>
  </si>
  <si>
    <t>城乡社区事务支出</t>
  </si>
  <si>
    <t>二、国有土地使用权出让金支出</t>
  </si>
  <si>
    <t>四、农业土地开发资金支出</t>
  </si>
  <si>
    <t>资源勘探电力信息等事务</t>
  </si>
  <si>
    <t>一般公共服务支出</t>
  </si>
  <si>
    <t>一、彩票事务</t>
  </si>
  <si>
    <t>三、国有土地收益基金支出</t>
  </si>
  <si>
    <t>五、城市基础设施配套费支出</t>
  </si>
  <si>
    <t>六、散装水泥专项资金支出</t>
  </si>
  <si>
    <t xml:space="preserve">七、新型墙体材料专项基金支出 </t>
  </si>
  <si>
    <t>八、新增建设用地有偿使用支出</t>
  </si>
  <si>
    <t>九、城镇公用事业附加支出</t>
  </si>
  <si>
    <t>十、育林基金支出</t>
  </si>
  <si>
    <t>十一、森林植被恢复费支出</t>
  </si>
  <si>
    <t>十二、其他基金支出</t>
  </si>
  <si>
    <t>十三、债务付息支出</t>
  </si>
  <si>
    <t>项        目</t>
  </si>
  <si>
    <t>一、利润收入</t>
  </si>
  <si>
    <t>机械企业利润收入</t>
  </si>
  <si>
    <t>投资服务企业利润收入</t>
  </si>
  <si>
    <t>建筑施工企业利润收入</t>
  </si>
  <si>
    <t>运输企业利润收入</t>
  </si>
  <si>
    <t>纺织轻工企业利润收入</t>
  </si>
  <si>
    <t>其他国有资本经营预算企业利润收入</t>
  </si>
  <si>
    <t>二、股利、股息收入</t>
  </si>
  <si>
    <t>国有控股公司股利、股息收入</t>
  </si>
  <si>
    <t>国有参股公司股利、股息收入</t>
  </si>
  <si>
    <t>三、产权转让收入</t>
  </si>
  <si>
    <t>国有股权、股份转让收入</t>
  </si>
  <si>
    <t>四、清算收入</t>
  </si>
  <si>
    <t>国有股权、股份清算收入</t>
  </si>
  <si>
    <t>五、其他国有资本经营预算收入</t>
  </si>
  <si>
    <t>上年结转收入</t>
  </si>
  <si>
    <t>总计</t>
  </si>
  <si>
    <t>一、国有资本经营预算支出</t>
  </si>
  <si>
    <t>解决历史遗留问题及改革成本支出</t>
  </si>
  <si>
    <t xml:space="preserve">  国有企业办公共服务机构移交补助支出</t>
  </si>
  <si>
    <t xml:space="preserve">  国有企业退休人员社会化管理补助支出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</si>
  <si>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</si>
  <si>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</si>
  <si>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</si>
  <si>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</si>
  <si>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</si>
  <si>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</si>
  <si>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</si>
  <si>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</si>
  <si>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</si>
  <si>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</si>
  <si>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</si>
  <si>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</si>
  <si>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其他国有资本经营预算支出</t>
  </si>
  <si>
    <t xml:space="preserve">  其他国有资本经营预算支出</t>
  </si>
  <si>
    <t>二、转移性支出</t>
  </si>
  <si>
    <t>国有资本经营预算转移支付支出</t>
  </si>
  <si>
    <t>国有资本经营预算调出资金</t>
  </si>
  <si>
    <t>合     计</t>
  </si>
  <si>
    <t>结转下年支出</t>
  </si>
  <si>
    <t>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</si>
  <si>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</si>
  <si>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</si>
  <si>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</si>
  <si>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</si>
  <si>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>二、机关事业单位基本养老保险基金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</si>
  <si>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</si>
  <si>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</si>
  <si>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</si>
  <si>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</si>
  <si>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七、城乡居民基本养老保险基金收入</t>
  </si>
  <si>
    <t>八、城乡居民基本医疗保险基金收入</t>
  </si>
  <si>
    <t>项目</t>
    <phoneticPr fontId="1" type="noConversion"/>
  </si>
  <si>
    <t>单位：万元</t>
    <phoneticPr fontId="1" type="noConversion"/>
  </si>
  <si>
    <t>社会保险基金支出合计</t>
  </si>
  <si>
    <t>　　其中：社会保险待遇支出</t>
  </si>
  <si>
    <t>一、企业职工基本养老保险基金支出</t>
  </si>
  <si>
    <t>　　其中：基本养老保险待遇支出</t>
  </si>
  <si>
    <t>三、失业保险基金支出</t>
  </si>
  <si>
    <t>　　其中：失业保险待遇支出</t>
  </si>
  <si>
    <t>四、城镇职工基本医疗保险基金支出</t>
  </si>
  <si>
    <t>　　其中：基本医疗保险待遇支出</t>
  </si>
  <si>
    <t>五、工伤保险基金支出</t>
  </si>
  <si>
    <t>　　其中：工伤保险待遇支出</t>
  </si>
  <si>
    <t>六、生育保险基金支出</t>
  </si>
  <si>
    <t>　　其中：生育保险待遇支出</t>
  </si>
  <si>
    <t>七、城乡居民基本养老保险基金支出</t>
  </si>
  <si>
    <t>　　其中：城乡居民基本养老金支出</t>
  </si>
  <si>
    <t>八、城乡居民基本医疗保险基金支出</t>
  </si>
  <si>
    <t>　　其中：城乡居民本医疗保险待遇支出</t>
  </si>
  <si>
    <t>支出合计</t>
    <phoneticPr fontId="1" type="noConversion"/>
  </si>
  <si>
    <t>结算项目提前下达</t>
    <phoneticPr fontId="105" type="noConversion"/>
  </si>
  <si>
    <t>（1）体制补助收入</t>
  </si>
  <si>
    <t>（2）均衡性转移支付收入</t>
  </si>
  <si>
    <t>（3）老少边穷转移支付收入</t>
  </si>
  <si>
    <t>（4）县级基本财力保障机制奖补资金收入</t>
  </si>
  <si>
    <t>（5）结算补助收入</t>
  </si>
  <si>
    <t>（6）化解债务补助收入</t>
  </si>
  <si>
    <t>（7）资源枯竭型城市转移支付补助收入</t>
  </si>
  <si>
    <t>（8）企业事业单位划转补助收入</t>
  </si>
  <si>
    <t>（9）成品油价格和税费改革转移支付补助收入</t>
  </si>
  <si>
    <t>（10）基层公检法司转移支付收入</t>
  </si>
  <si>
    <t>（11）义务教育等转移支付收入</t>
  </si>
  <si>
    <t>（12）基本养老保险和低保等转移支付收入</t>
  </si>
  <si>
    <t>（13）新型农村合作医疗等转移支付收入</t>
  </si>
  <si>
    <t>（14）农村综合改革转移支付收入</t>
  </si>
  <si>
    <t>（15）产粮（油）大县奖励资金收入</t>
  </si>
  <si>
    <t>（16）重点生态功能区转移支付收入</t>
  </si>
  <si>
    <t>（17）固定数额补助收入</t>
  </si>
  <si>
    <t>（18）其他一般性转移支付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</si>
  <si>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</si>
  <si>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</si>
  <si>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</si>
  <si>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</si>
  <si>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</si>
  <si>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</si>
  <si>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</si>
  <si>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</si>
  <si>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</si>
  <si>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</si>
  <si>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</si>
  <si>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</si>
  <si>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</si>
  <si>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</si>
  <si>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</si>
  <si>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</si>
  <si>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</si>
  <si>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</si>
  <si>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</si>
  <si>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</si>
  <si>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</si>
  <si>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</si>
  <si>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</si>
  <si>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</si>
  <si>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</si>
  <si>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</si>
  <si>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</si>
  <si>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</si>
  <si>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</si>
  <si>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</si>
  <si>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</si>
  <si>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</si>
  <si>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</si>
  <si>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</si>
  <si>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</si>
  <si>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</si>
  <si>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</si>
  <si>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</si>
  <si>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</si>
  <si>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</si>
  <si>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</si>
  <si>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</si>
  <si>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</si>
  <si>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</si>
  <si>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</si>
  <si>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</si>
  <si>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</si>
  <si>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</si>
  <si>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</si>
  <si>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</si>
  <si>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</si>
  <si>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</si>
  <si>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</si>
  <si>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</si>
  <si>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</si>
  <si>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</si>
  <si>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</si>
  <si>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</si>
  <si>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</si>
  <si>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</si>
  <si>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</si>
  <si>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</si>
  <si>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</si>
  <si>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</si>
  <si>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</si>
  <si>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</si>
  <si>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</si>
  <si>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</si>
  <si>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</si>
  <si>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</si>
  <si>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</si>
  <si>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</si>
  <si>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</si>
  <si>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</si>
  <si>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</si>
  <si>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</si>
  <si>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</si>
  <si>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</si>
  <si>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</si>
  <si>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</si>
  <si>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</si>
  <si>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</si>
  <si>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</si>
  <si>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</si>
  <si>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</si>
  <si>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</si>
  <si>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</si>
  <si>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</si>
  <si>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</si>
  <si>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</si>
  <si>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</si>
  <si>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</si>
  <si>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</si>
  <si>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</si>
  <si>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</si>
  <si>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</si>
  <si>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</si>
  <si>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</si>
  <si>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</si>
  <si>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</si>
  <si>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</si>
  <si>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</si>
  <si>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</si>
  <si>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</si>
  <si>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</si>
  <si>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</si>
  <si>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</si>
  <si>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</si>
  <si>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</si>
  <si>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</si>
  <si>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</si>
  <si>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</si>
  <si>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</si>
  <si>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</si>
  <si>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</si>
  <si>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</si>
  <si>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</si>
  <si>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</si>
  <si>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</si>
  <si>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</si>
  <si>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</si>
  <si>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</si>
  <si>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</si>
  <si>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</si>
  <si>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</si>
  <si>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</si>
  <si>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</si>
  <si>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</si>
  <si>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</si>
  <si>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</si>
  <si>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</si>
  <si>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</si>
  <si>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</si>
  <si>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</si>
  <si>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</si>
  <si>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</si>
  <si>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</si>
  <si>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</si>
  <si>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</si>
  <si>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</si>
  <si>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</si>
  <si>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</si>
  <si>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</si>
  <si>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</si>
  <si>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</si>
  <si>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</si>
  <si>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</si>
  <si>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</si>
  <si>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</si>
  <si>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</si>
  <si>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</si>
  <si>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</si>
  <si>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</si>
  <si>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</si>
  <si>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</si>
  <si>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</si>
  <si>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</si>
  <si>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</si>
  <si>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</si>
  <si>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</si>
  <si>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</si>
  <si>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</si>
  <si>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</si>
  <si>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</si>
  <si>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</si>
  <si>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</si>
  <si>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</si>
  <si>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</si>
  <si>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</si>
  <si>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</si>
  <si>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</si>
  <si>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</si>
  <si>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</si>
  <si>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</si>
  <si>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</si>
  <si>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</si>
  <si>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</si>
  <si>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</si>
  <si>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</si>
  <si>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</si>
  <si>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</si>
  <si>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</si>
  <si>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</si>
  <si>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</si>
  <si>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</si>
  <si>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</si>
  <si>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</si>
  <si>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</si>
  <si>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</si>
  <si>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</si>
  <si>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</si>
  <si>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</si>
  <si>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</si>
  <si>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</si>
  <si>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</si>
  <si>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</si>
  <si>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</si>
  <si>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</si>
  <si>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</si>
  <si>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</si>
  <si>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</si>
  <si>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</si>
  <si>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</si>
  <si>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</si>
  <si>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</si>
  <si>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</si>
  <si>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</si>
  <si>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</si>
  <si>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</si>
  <si>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</si>
  <si>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</si>
  <si>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</si>
  <si>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</si>
  <si>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</si>
  <si>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</si>
  <si>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</si>
  <si>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</si>
  <si>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</si>
  <si>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</si>
  <si>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</si>
  <si>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</si>
  <si>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</si>
  <si>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</si>
  <si>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</si>
  <si>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</si>
  <si>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</si>
  <si>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</si>
  <si>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</si>
  <si>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</si>
  <si>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</si>
  <si>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</si>
  <si>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</si>
  <si>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</si>
  <si>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</si>
  <si>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</si>
  <si>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</si>
  <si>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</si>
  <si>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</si>
  <si>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</si>
  <si>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</si>
  <si>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</si>
  <si>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</si>
  <si>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</si>
  <si>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</si>
  <si>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</si>
  <si>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</si>
  <si>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</si>
  <si>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</si>
  <si>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</si>
  <si>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</si>
  <si>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</si>
  <si>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</si>
  <si>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</si>
  <si>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</si>
  <si>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</si>
  <si>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</si>
  <si>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</si>
  <si>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</si>
  <si>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</si>
  <si>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</si>
  <si>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</si>
  <si>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</si>
  <si>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</si>
  <si>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</si>
  <si>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</si>
  <si>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</si>
  <si>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</si>
  <si>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</si>
  <si>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</si>
  <si>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</si>
  <si>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</si>
  <si>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</si>
  <si>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</si>
  <si>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</si>
  <si>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</si>
  <si>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</si>
  <si>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</si>
  <si>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</si>
  <si>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</si>
  <si>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</si>
  <si>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</si>
  <si>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</si>
  <si>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</si>
  <si>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</si>
  <si>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</si>
  <si>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</si>
  <si>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</si>
  <si>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</si>
  <si>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</si>
  <si>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</si>
  <si>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</si>
  <si>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</si>
  <si>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</si>
  <si>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</si>
  <si>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</si>
  <si>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</si>
  <si>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</si>
  <si>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</si>
  <si>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</si>
  <si>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</si>
  <si>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</si>
  <si>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</si>
  <si>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</si>
  <si>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</si>
  <si>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</si>
  <si>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</si>
  <si>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</si>
  <si>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</si>
  <si>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</si>
  <si>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</si>
  <si>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</si>
  <si>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</si>
  <si>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</si>
  <si>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</si>
  <si>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</si>
  <si>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</si>
  <si>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</si>
  <si>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</si>
  <si>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</si>
  <si>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</si>
  <si>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</si>
  <si>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</si>
  <si>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</si>
  <si>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</si>
  <si>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</si>
  <si>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</si>
  <si>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</si>
  <si>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</si>
  <si>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</si>
  <si>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</si>
  <si>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</si>
  <si>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</si>
  <si>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</si>
  <si>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</si>
  <si>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</si>
  <si>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</si>
  <si>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</si>
  <si>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</si>
  <si>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</si>
  <si>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</si>
  <si>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</si>
  <si>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</si>
  <si>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</si>
  <si>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</si>
  <si>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</si>
  <si>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</si>
  <si>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</si>
  <si>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</si>
  <si>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</si>
  <si>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</si>
  <si>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</si>
  <si>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</si>
  <si>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</si>
  <si>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</si>
  <si>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</si>
  <si>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</si>
  <si>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</si>
  <si>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</si>
  <si>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</si>
  <si>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</si>
  <si>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</si>
  <si>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</si>
  <si>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</si>
  <si>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</si>
  <si>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</si>
  <si>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</si>
  <si>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</si>
  <si>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</si>
  <si>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</si>
  <si>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</si>
  <si>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</si>
  <si>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</si>
  <si>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</si>
  <si>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</si>
  <si>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</si>
  <si>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</si>
  <si>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</si>
  <si>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</si>
  <si>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</si>
  <si>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</si>
  <si>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</si>
  <si>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</si>
  <si>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</si>
  <si>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</si>
  <si>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</si>
  <si>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</si>
  <si>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</si>
  <si>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</si>
  <si>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</si>
  <si>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</si>
  <si>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</si>
  <si>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</si>
  <si>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</si>
  <si>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</si>
  <si>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</si>
  <si>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</si>
  <si>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</si>
  <si>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</si>
  <si>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</si>
  <si>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</si>
  <si>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</si>
  <si>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</si>
  <si>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</si>
  <si>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</si>
  <si>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</si>
  <si>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</si>
  <si>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</si>
  <si>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</si>
  <si>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</si>
  <si>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</si>
  <si>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</si>
  <si>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</si>
  <si>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</si>
  <si>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</si>
  <si>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</si>
  <si>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</si>
  <si>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</si>
  <si>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</si>
  <si>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</si>
  <si>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</si>
  <si>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</si>
  <si>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</si>
  <si>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</si>
  <si>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</si>
  <si>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</si>
  <si>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</si>
  <si>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</si>
  <si>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</si>
  <si>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</si>
  <si>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</si>
  <si>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</si>
  <si>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</si>
  <si>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</si>
  <si>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</si>
  <si>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</si>
  <si>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</si>
  <si>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</si>
  <si>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</si>
  <si>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</si>
  <si>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</si>
  <si>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</si>
  <si>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</si>
  <si>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</si>
  <si>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</si>
  <si>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</si>
  <si>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</si>
  <si>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</si>
  <si>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</si>
  <si>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</si>
  <si>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</si>
  <si>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</si>
  <si>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</si>
  <si>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</si>
  <si>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</si>
  <si>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</si>
  <si>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</si>
  <si>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</si>
  <si>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</si>
  <si>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</si>
  <si>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</si>
  <si>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</si>
  <si>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</si>
  <si>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</si>
  <si>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</si>
  <si>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</si>
  <si>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</si>
  <si>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</si>
  <si>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</si>
  <si>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</si>
  <si>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</si>
  <si>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</si>
  <si>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</si>
  <si>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</si>
  <si>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</si>
  <si>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</si>
  <si>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</si>
  <si>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</si>
  <si>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</si>
  <si>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</si>
  <si>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</si>
  <si>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</si>
  <si>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</si>
  <si>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</si>
  <si>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</si>
  <si>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</si>
  <si>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</si>
  <si>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</si>
  <si>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</si>
  <si>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</si>
  <si>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</si>
  <si>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</si>
  <si>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</si>
  <si>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</si>
  <si>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</si>
  <si>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</si>
  <si>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</si>
  <si>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</si>
  <si>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</si>
  <si>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</si>
  <si>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</si>
  <si>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</si>
  <si>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</si>
  <si>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</si>
  <si>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</si>
  <si>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</si>
  <si>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</si>
  <si>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</si>
  <si>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</si>
  <si>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</si>
  <si>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</si>
  <si>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</si>
  <si>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</si>
  <si>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</si>
  <si>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</si>
  <si>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</si>
  <si>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</si>
  <si>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</si>
  <si>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</si>
  <si>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</si>
  <si>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</si>
  <si>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</si>
  <si>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</si>
  <si>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</si>
  <si>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</si>
  <si>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</si>
  <si>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</si>
  <si>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</si>
  <si>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</si>
  <si>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</si>
  <si>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</si>
  <si>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</si>
  <si>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</si>
  <si>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</si>
  <si>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</si>
  <si>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</si>
  <si>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</si>
  <si>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</si>
  <si>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</si>
  <si>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</si>
  <si>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</si>
  <si>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</si>
  <si>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</si>
  <si>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</si>
  <si>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</si>
  <si>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</si>
  <si>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</si>
  <si>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</si>
  <si>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</si>
  <si>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</si>
  <si>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</si>
  <si>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</si>
  <si>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</si>
  <si>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</si>
  <si>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</si>
  <si>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</si>
  <si>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</si>
  <si>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</si>
  <si>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</si>
  <si>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</si>
  <si>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</si>
  <si>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</si>
  <si>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</si>
  <si>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</si>
  <si>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</si>
  <si>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</si>
  <si>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</si>
  <si>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</si>
  <si>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</si>
  <si>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</si>
  <si>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</si>
  <si>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</si>
  <si>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</si>
  <si>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</si>
  <si>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</si>
  <si>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</si>
  <si>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</si>
  <si>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</si>
  <si>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</si>
  <si>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</si>
  <si>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</si>
  <si>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</si>
  <si>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</si>
  <si>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</si>
  <si>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</si>
  <si>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</si>
  <si>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</si>
  <si>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</si>
  <si>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</si>
  <si>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</si>
  <si>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</si>
  <si>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</si>
  <si>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</si>
  <si>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</si>
  <si>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</si>
  <si>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</si>
  <si>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</si>
  <si>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</si>
  <si>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</si>
  <si>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</si>
  <si>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</si>
  <si>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</si>
  <si>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</si>
  <si>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</si>
  <si>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</si>
  <si>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</si>
  <si>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</si>
  <si>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</si>
  <si>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</si>
  <si>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</si>
  <si>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</si>
  <si>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</si>
  <si>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</si>
  <si>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</si>
  <si>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</si>
  <si>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</si>
  <si>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</si>
  <si>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</si>
  <si>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</si>
  <si>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</si>
  <si>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</si>
  <si>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</si>
  <si>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</si>
  <si>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</si>
  <si>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</si>
  <si>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</si>
  <si>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</si>
  <si>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</si>
  <si>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</si>
  <si>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</si>
  <si>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</si>
  <si>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</si>
  <si>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</si>
  <si>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</si>
  <si>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</si>
  <si>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</si>
  <si>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</si>
  <si>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</si>
  <si>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</si>
  <si>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</si>
  <si>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</si>
  <si>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</si>
  <si>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</si>
  <si>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</si>
  <si>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</si>
  <si>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</si>
  <si>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</si>
  <si>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</si>
  <si>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</si>
  <si>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</si>
  <si>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</si>
  <si>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</si>
  <si>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</si>
  <si>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</si>
  <si>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</si>
  <si>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</si>
  <si>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</si>
  <si>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</si>
  <si>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</si>
  <si>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</si>
  <si>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</si>
  <si>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</si>
  <si>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</si>
  <si>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</si>
  <si>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</si>
  <si>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</si>
  <si>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</si>
  <si>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</si>
  <si>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</si>
  <si>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</si>
  <si>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</si>
  <si>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</si>
  <si>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</si>
  <si>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</si>
  <si>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</si>
  <si>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</si>
  <si>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</si>
  <si>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</si>
  <si>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</si>
  <si>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</si>
  <si>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</si>
  <si>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</si>
  <si>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</si>
  <si>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</si>
  <si>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</si>
  <si>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</si>
  <si>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</si>
  <si>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</si>
  <si>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</si>
  <si>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</si>
  <si>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</si>
  <si>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</si>
  <si>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</si>
  <si>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</si>
  <si>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</si>
  <si>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</si>
  <si>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</si>
  <si>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</si>
  <si>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</si>
  <si>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</si>
  <si>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</si>
  <si>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</si>
  <si>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</si>
  <si>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</si>
  <si>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</si>
  <si>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</si>
  <si>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</si>
  <si>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</si>
  <si>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</si>
  <si>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</si>
  <si>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</si>
  <si>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</si>
  <si>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</si>
  <si>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</si>
  <si>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</si>
  <si>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</si>
  <si>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</si>
  <si>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</si>
  <si>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</si>
  <si>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</si>
  <si>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</si>
  <si>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</si>
  <si>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</si>
  <si>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</si>
  <si>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</si>
  <si>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</si>
  <si>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</si>
  <si>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</si>
  <si>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</si>
  <si>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</si>
  <si>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</si>
  <si>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</si>
  <si>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</si>
  <si>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</si>
  <si>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</si>
  <si>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</si>
  <si>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</si>
  <si>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</si>
  <si>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</si>
  <si>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</si>
  <si>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</si>
  <si>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</si>
  <si>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</si>
  <si>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</si>
  <si>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</si>
  <si>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</si>
  <si>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</si>
  <si>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</si>
  <si>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</si>
  <si>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</si>
  <si>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</si>
  <si>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</si>
  <si>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</si>
  <si>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</si>
  <si>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</si>
  <si>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</si>
  <si>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</si>
  <si>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</si>
  <si>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</si>
  <si>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</si>
  <si>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</si>
  <si>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</si>
  <si>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</si>
  <si>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</si>
  <si>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</si>
  <si>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</si>
  <si>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</si>
  <si>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</si>
  <si>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</si>
  <si>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</si>
  <si>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</si>
  <si>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</si>
  <si>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</si>
  <si>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</si>
  <si>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</si>
  <si>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</si>
  <si>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</si>
  <si>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</si>
  <si>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</si>
  <si>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</si>
  <si>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</si>
  <si>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</si>
  <si>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</si>
  <si>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</si>
  <si>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</si>
  <si>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</si>
  <si>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</si>
  <si>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</si>
  <si>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</si>
  <si>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</si>
  <si>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</si>
  <si>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</si>
  <si>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</si>
  <si>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</si>
  <si>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</si>
  <si>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</si>
  <si>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</si>
  <si>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</si>
  <si>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</si>
  <si>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</si>
  <si>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</si>
  <si>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</si>
  <si>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</si>
  <si>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</si>
  <si>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</si>
  <si>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</si>
  <si>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</si>
  <si>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</si>
  <si>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</si>
  <si>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</si>
  <si>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</si>
  <si>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</si>
  <si>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</si>
  <si>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</si>
  <si>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</si>
  <si>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</si>
  <si>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</si>
  <si>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</si>
  <si>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</si>
  <si>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</si>
  <si>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</si>
  <si>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</si>
  <si>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</si>
  <si>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</si>
  <si>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</si>
  <si>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</si>
  <si>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</si>
  <si>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</si>
  <si>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</si>
  <si>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</si>
  <si>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</si>
  <si>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</si>
  <si>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</si>
  <si>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</si>
  <si>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</si>
  <si>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</si>
  <si>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</si>
  <si>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</si>
  <si>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</si>
  <si>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</si>
  <si>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</si>
  <si>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</si>
  <si>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</si>
  <si>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</si>
  <si>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</si>
  <si>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</si>
  <si>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</si>
  <si>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</si>
  <si>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</si>
  <si>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</si>
  <si>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</si>
  <si>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</si>
  <si>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</si>
  <si>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</si>
  <si>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</si>
  <si>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</si>
  <si>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</si>
  <si>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</si>
  <si>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</si>
  <si>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</si>
  <si>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</si>
  <si>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</si>
  <si>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</si>
  <si>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</si>
  <si>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</si>
  <si>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</si>
  <si>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</si>
  <si>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</si>
  <si>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</si>
  <si>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</si>
  <si>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</si>
  <si>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</si>
  <si>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</si>
  <si>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</si>
  <si>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</si>
  <si>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</si>
  <si>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</si>
  <si>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</si>
  <si>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</si>
  <si>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</si>
  <si>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</si>
  <si>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</si>
  <si>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</si>
  <si>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</si>
  <si>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</si>
  <si>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</si>
  <si>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</si>
  <si>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</si>
  <si>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</si>
  <si>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</si>
  <si>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</si>
  <si>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</si>
  <si>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</si>
  <si>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</si>
  <si>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</si>
  <si>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</si>
  <si>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</si>
  <si>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</si>
  <si>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</si>
  <si>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</si>
  <si>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</si>
  <si>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</si>
  <si>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</si>
  <si>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</si>
  <si>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</si>
  <si>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</si>
  <si>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</si>
  <si>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</si>
  <si>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</si>
  <si>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</si>
  <si>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</si>
  <si>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</si>
  <si>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</si>
  <si>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</si>
  <si>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</si>
  <si>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</si>
  <si>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</si>
  <si>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</si>
  <si>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</si>
  <si>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</si>
  <si>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</si>
  <si>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</si>
  <si>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</si>
  <si>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</si>
  <si>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</si>
  <si>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</si>
  <si>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</si>
  <si>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</si>
  <si>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</si>
  <si>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</si>
  <si>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</si>
  <si>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</si>
  <si>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</si>
  <si>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</si>
  <si>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</si>
  <si>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</si>
  <si>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</si>
  <si>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</si>
  <si>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</si>
  <si>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</si>
  <si>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</si>
  <si>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</si>
  <si>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</si>
  <si>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</si>
  <si>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</si>
  <si>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</si>
  <si>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</si>
  <si>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</si>
  <si>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</si>
  <si>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</si>
  <si>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</si>
  <si>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</si>
  <si>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</si>
  <si>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</si>
  <si>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</si>
  <si>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</si>
  <si>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</si>
  <si>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</si>
  <si>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</si>
  <si>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</si>
  <si>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</si>
  <si>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</si>
  <si>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</si>
  <si>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</si>
  <si>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</si>
  <si>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</si>
  <si>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</si>
  <si>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</si>
  <si>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</si>
  <si>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</si>
  <si>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</si>
  <si>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</si>
  <si>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</si>
  <si>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</si>
  <si>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</si>
  <si>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</si>
  <si>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</si>
  <si>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</si>
  <si>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</si>
  <si>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</si>
  <si>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</si>
  <si>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</si>
  <si>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</si>
  <si>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</si>
  <si>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</si>
  <si>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</si>
  <si>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</si>
  <si>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</si>
  <si>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</si>
  <si>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</si>
  <si>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</si>
  <si>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</si>
  <si>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</si>
  <si>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</si>
  <si>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</si>
  <si>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</si>
  <si>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</si>
  <si>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</si>
  <si>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</si>
  <si>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</si>
  <si>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</si>
  <si>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</si>
  <si>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</si>
  <si>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</si>
  <si>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</si>
  <si>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</si>
  <si>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</si>
  <si>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</si>
  <si>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</si>
  <si>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</si>
  <si>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</si>
  <si>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</si>
  <si>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</si>
  <si>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</si>
  <si>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</si>
  <si>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</si>
  <si>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</si>
  <si>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</si>
  <si>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</si>
  <si>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</si>
  <si>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</si>
  <si>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</si>
  <si>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</si>
  <si>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</si>
  <si>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</si>
  <si>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</si>
  <si>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</si>
  <si>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</si>
  <si>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</si>
  <si>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</si>
  <si>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</si>
  <si>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</si>
  <si>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</si>
  <si>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</si>
  <si>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</si>
  <si>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</si>
  <si>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</si>
  <si>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</si>
  <si>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</si>
  <si>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</si>
  <si>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</si>
  <si>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</si>
  <si>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</si>
  <si>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</si>
  <si>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</si>
  <si>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</si>
  <si>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</si>
  <si>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</si>
  <si>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</si>
  <si>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</si>
  <si>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</si>
  <si>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</si>
  <si>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</si>
  <si>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</si>
  <si>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</si>
  <si>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</si>
  <si>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</si>
  <si>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</si>
  <si>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</si>
  <si>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</si>
  <si>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一般性转移支付提前下达数</t>
    <phoneticPr fontId="1" type="noConversion"/>
  </si>
  <si>
    <t>专项转移支付提前下达</t>
    <phoneticPr fontId="1" type="noConversion"/>
  </si>
  <si>
    <t>增值税和消费税税收返还收入</t>
    <phoneticPr fontId="105" type="noConversion"/>
  </si>
  <si>
    <t>所得税基数返还收入</t>
    <phoneticPr fontId="105" type="noConversion"/>
  </si>
  <si>
    <t>成品油价格和税费改革税收返还收入</t>
    <phoneticPr fontId="105" type="noConversion"/>
  </si>
  <si>
    <t>2018年预算数</t>
    <phoneticPr fontId="1" type="noConversion"/>
  </si>
  <si>
    <t>2017年末地方政府一般债务余额</t>
    <phoneticPr fontId="1" type="noConversion"/>
  </si>
  <si>
    <t>2017年末地方政府一般债务限额</t>
    <phoneticPr fontId="105" type="noConversion"/>
  </si>
  <si>
    <t>2017年末地方政府专项债务余额</t>
    <phoneticPr fontId="1" type="noConversion"/>
  </si>
  <si>
    <t>2017年末地方政府专项债务限额</t>
    <phoneticPr fontId="1" type="noConversion"/>
  </si>
  <si>
    <t>2018年
预算数</t>
    <phoneticPr fontId="1" type="noConversion"/>
  </si>
  <si>
    <t>2018年政府性基金转移支付预算表</t>
    <phoneticPr fontId="1" type="noConversion"/>
  </si>
  <si>
    <t>备注：我区无国有资本经营预算</t>
    <phoneticPr fontId="1" type="noConversion"/>
  </si>
  <si>
    <t>2018年
预算数</t>
    <phoneticPr fontId="1" type="noConversion"/>
  </si>
  <si>
    <t xml:space="preserve">    机关事业单位基本养老保险缴费</t>
    <phoneticPr fontId="1" type="noConversion"/>
  </si>
  <si>
    <t xml:space="preserve">    住房公积金</t>
    <phoneticPr fontId="1" type="noConversion"/>
  </si>
  <si>
    <t xml:space="preserve">    其他社会保障缴费</t>
    <phoneticPr fontId="1" type="noConversion"/>
  </si>
  <si>
    <t xml:space="preserve">    职工基本医疗保险缴费</t>
    <phoneticPr fontId="1" type="noConversion"/>
  </si>
  <si>
    <t>其他资本性支出</t>
    <phoneticPr fontId="1" type="noConversion"/>
  </si>
  <si>
    <t xml:space="preserve">     办公设备购置费</t>
    <phoneticPr fontId="1" type="noConversion"/>
  </si>
  <si>
    <t xml:space="preserve">     其他资本性支出</t>
    <phoneticPr fontId="1" type="noConversion"/>
  </si>
  <si>
    <t xml:space="preserve">      离休费</t>
    <phoneticPr fontId="1" type="noConversion"/>
  </si>
  <si>
    <t>2018年税收返还预算数小计</t>
    <phoneticPr fontId="105" type="noConversion"/>
  </si>
  <si>
    <t>2018年一般公共预算支出表</t>
    <phoneticPr fontId="1" type="noConversion"/>
  </si>
  <si>
    <t>2018年一般公共预算收入表</t>
    <phoneticPr fontId="1" type="noConversion"/>
  </si>
  <si>
    <r>
      <t>2018年一般公共预算本级基本支出表</t>
    </r>
    <r>
      <rPr>
        <b/>
        <sz val="16"/>
        <rFont val="Arial"/>
        <family val="2"/>
      </rPr>
      <t xml:space="preserve">	</t>
    </r>
    <phoneticPr fontId="1" type="noConversion"/>
  </si>
  <si>
    <t>2017年政府一般债务限额和余额表</t>
    <phoneticPr fontId="105" type="noConversion"/>
  </si>
  <si>
    <t>2018年政府性基金预算收入安排情况表</t>
    <phoneticPr fontId="1" type="noConversion"/>
  </si>
  <si>
    <t>2018年政府性基金预算支出安排情况表</t>
    <phoneticPr fontId="1" type="noConversion"/>
  </si>
  <si>
    <t>2017年政府专项债务限额和余额表</t>
    <phoneticPr fontId="1" type="noConversion"/>
  </si>
  <si>
    <t>2018年国有资本经营预算收入情况表</t>
    <phoneticPr fontId="1" type="noConversion"/>
  </si>
  <si>
    <t>2018年国有资本经营预算支出情况表</t>
    <phoneticPr fontId="1" type="noConversion"/>
  </si>
  <si>
    <t>2018年社会保险基金预算收入表</t>
    <phoneticPr fontId="1" type="noConversion"/>
  </si>
  <si>
    <t>2018年社会保险基金预算支出表</t>
    <phoneticPr fontId="1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</si>
  <si>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</si>
  <si>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</si>
  <si>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</si>
  <si>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</si>
  <si>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</si>
  <si>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</si>
  <si>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</si>
  <si>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</si>
  <si>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</si>
  <si>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</si>
  <si>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</si>
  <si>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</si>
  <si>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</si>
  <si>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</si>
  <si>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</si>
  <si>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</si>
  <si>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</si>
  <si>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</si>
  <si>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</si>
  <si>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</si>
  <si>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</si>
  <si>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</si>
  <si>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</si>
  <si>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</si>
  <si>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</si>
  <si>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</si>
  <si>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</si>
  <si>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</si>
  <si>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</si>
  <si>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</si>
  <si>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</si>
  <si>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</si>
  <si>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</si>
  <si>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</si>
  <si>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</si>
  <si>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</si>
  <si>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</si>
  <si>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</si>
  <si>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</si>
  <si>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</si>
  <si>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</si>
  <si>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</si>
  <si>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</si>
  <si>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</si>
  <si>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</si>
  <si>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</si>
  <si>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</si>
  <si>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</si>
  <si>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</si>
  <si>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</si>
  <si>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</si>
  <si>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</si>
  <si>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</si>
  <si>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</si>
  <si>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</si>
  <si>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</si>
  <si>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</si>
  <si>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</si>
  <si>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</si>
  <si>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</si>
  <si>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</si>
  <si>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</si>
  <si>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</si>
  <si>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</si>
  <si>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</si>
  <si>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</si>
  <si>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</si>
  <si>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</si>
  <si>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</si>
  <si>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</si>
  <si>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</si>
  <si>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</si>
  <si>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</si>
  <si>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</si>
  <si>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</si>
  <si>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</si>
  <si>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</si>
  <si>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</si>
  <si>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</si>
  <si>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</si>
  <si>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</si>
  <si>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</si>
  <si>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</si>
  <si>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</si>
  <si>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</si>
  <si>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</si>
  <si>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</si>
  <si>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</si>
  <si>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</si>
  <si>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</si>
  <si>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</si>
  <si>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</si>
  <si>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</si>
  <si>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</si>
  <si>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</si>
  <si>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</si>
  <si>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</si>
  <si>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</si>
  <si>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</si>
  <si>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</si>
  <si>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</si>
  <si>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</si>
  <si>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</si>
  <si>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</si>
  <si>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</si>
  <si>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</si>
  <si>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</si>
  <si>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</si>
  <si>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</si>
  <si>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</si>
  <si>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</si>
  <si>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</si>
  <si>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</si>
  <si>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</si>
  <si>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</si>
  <si>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</si>
  <si>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</si>
  <si>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</si>
  <si>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</si>
  <si>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</si>
  <si>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</si>
  <si>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</si>
  <si>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</si>
  <si>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</si>
  <si>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</si>
  <si>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</si>
  <si>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</si>
  <si>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</si>
  <si>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</si>
  <si>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</si>
  <si>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</si>
  <si>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</si>
  <si>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</si>
  <si>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</si>
  <si>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</si>
  <si>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</si>
  <si>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</si>
  <si>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</si>
  <si>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</si>
  <si>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</si>
  <si>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</si>
  <si>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</si>
  <si>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</si>
  <si>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</si>
  <si>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</si>
  <si>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</si>
  <si>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</si>
  <si>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</si>
  <si>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</si>
  <si>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</si>
  <si>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</si>
  <si>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</si>
  <si>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</si>
  <si>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</si>
  <si>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</si>
  <si>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  <phoneticPr fontId="105" type="noConversion"/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</si>
  <si>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</si>
  <si>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</si>
  <si>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</si>
  <si>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</si>
  <si>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</si>
  <si>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</si>
  <si>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</si>
  <si>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</si>
  <si>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</si>
  <si>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</si>
  <si>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</si>
  <si>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</si>
  <si>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</si>
  <si>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</si>
  <si>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</si>
  <si>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</si>
  <si>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</si>
  <si>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</si>
  <si>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</si>
  <si>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</si>
  <si>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</si>
  <si>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</si>
  <si>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</si>
  <si>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</si>
  <si>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</si>
  <si>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</si>
  <si>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</si>
  <si>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</si>
  <si>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</si>
  <si>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</si>
  <si>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</si>
  <si>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</si>
  <si>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</si>
  <si>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</si>
  <si>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</si>
  <si>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</si>
  <si>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</si>
  <si>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</si>
  <si>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</si>
  <si>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</si>
  <si>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</si>
  <si>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</si>
  <si>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</si>
  <si>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</si>
  <si>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</si>
  <si>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</si>
  <si>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</si>
  <si>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</si>
  <si>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</si>
  <si>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</si>
  <si>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</si>
  <si>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</si>
  <si>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</si>
  <si>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</si>
  <si>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</si>
  <si>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</si>
  <si>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</si>
  <si>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</si>
  <si>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</si>
  <si>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</si>
  <si>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</si>
  <si>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</si>
  <si>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</si>
  <si>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</si>
  <si>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</si>
  <si>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</si>
  <si>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</si>
  <si>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</si>
  <si>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</si>
  <si>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</si>
  <si>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</si>
  <si>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</si>
  <si>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</si>
  <si>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</si>
  <si>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</si>
  <si>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</si>
  <si>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</si>
  <si>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</si>
  <si>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</si>
  <si>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</si>
  <si>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  <phoneticPr fontId="105" type="noConversion"/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</si>
  <si>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</si>
  <si>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</si>
  <si>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</si>
  <si>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</si>
  <si>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</si>
  <si>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</si>
  <si>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</si>
  <si>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</si>
  <si>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</si>
  <si>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</si>
  <si>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</si>
  <si>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</si>
  <si>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</si>
  <si>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</si>
  <si>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</si>
  <si>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</si>
  <si>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</si>
  <si>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</si>
  <si>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</si>
  <si>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</si>
  <si>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</si>
  <si>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</si>
  <si>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</si>
  <si>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</si>
  <si>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</si>
  <si>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</si>
  <si>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</si>
  <si>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</si>
  <si>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</si>
  <si>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</si>
  <si>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</si>
  <si>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</si>
  <si>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</si>
  <si>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</si>
  <si>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</si>
  <si>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</si>
  <si>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</si>
  <si>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</si>
  <si>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</si>
  <si>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</si>
  <si>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</si>
  <si>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</si>
  <si>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</si>
  <si>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</si>
  <si>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</si>
  <si>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</si>
  <si>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</si>
  <si>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</si>
  <si>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</si>
  <si>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</si>
  <si>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</si>
  <si>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</si>
  <si>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</si>
  <si>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</si>
  <si>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</si>
  <si>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</si>
  <si>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</si>
  <si>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</si>
  <si>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</si>
  <si>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</si>
  <si>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</si>
  <si>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</si>
  <si>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</si>
  <si>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</si>
  <si>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</si>
  <si>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</si>
  <si>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</si>
  <si>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</si>
  <si>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</si>
  <si>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</si>
  <si>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</si>
  <si>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</si>
  <si>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</si>
  <si>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</si>
  <si>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</si>
  <si>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</si>
  <si>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</si>
  <si>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</si>
  <si>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</si>
  <si>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</si>
  <si>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</si>
  <si>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</si>
  <si>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</si>
  <si>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</si>
  <si>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</si>
  <si>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</si>
  <si>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</si>
  <si>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</si>
  <si>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</si>
  <si>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</si>
  <si>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</si>
  <si>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</si>
  <si>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</si>
  <si>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</si>
  <si>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</si>
  <si>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</si>
  <si>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</si>
  <si>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</si>
  <si>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</si>
  <si>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</si>
  <si>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</si>
  <si>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</si>
  <si>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</si>
  <si>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</si>
  <si>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</si>
  <si>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</si>
  <si>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</si>
  <si>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</si>
  <si>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</si>
  <si>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</si>
  <si>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</si>
  <si>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</si>
  <si>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</si>
  <si>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</si>
  <si>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</si>
  <si>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</si>
  <si>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</si>
  <si>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</si>
  <si>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</si>
  <si>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</si>
  <si>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</si>
  <si>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</si>
  <si>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</si>
  <si>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</si>
  <si>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</si>
  <si>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</si>
  <si>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</si>
  <si>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</si>
  <si>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</si>
  <si>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</si>
  <si>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</si>
  <si>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</si>
  <si>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</si>
  <si>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</si>
  <si>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</si>
  <si>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</si>
  <si>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</si>
  <si>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</si>
  <si>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</si>
  <si>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</si>
  <si>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</si>
  <si>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</si>
  <si>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</si>
  <si>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</si>
  <si>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</si>
  <si>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</si>
  <si>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</si>
  <si>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</si>
  <si>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</si>
  <si>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</si>
  <si>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</si>
  <si>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</si>
  <si>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</si>
  <si>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</si>
  <si>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</si>
  <si>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</si>
  <si>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</si>
  <si>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</si>
  <si>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</si>
  <si>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</si>
  <si>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</si>
  <si>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</si>
  <si>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</si>
  <si>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</si>
  <si>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</si>
  <si>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</si>
  <si>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</si>
  <si>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</si>
  <si>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</si>
  <si>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</si>
  <si>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</si>
  <si>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</si>
  <si>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</si>
  <si>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</si>
  <si>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</si>
  <si>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</si>
  <si>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</si>
  <si>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</si>
  <si>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</si>
  <si>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</si>
  <si>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</si>
  <si>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</si>
  <si>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</si>
  <si>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</si>
  <si>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</si>
  <si>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</si>
  <si>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</si>
  <si>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</si>
  <si>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</si>
  <si>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</si>
  <si>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</si>
  <si>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</si>
  <si>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</si>
  <si>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</si>
  <si>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</si>
  <si>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</si>
  <si>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</si>
  <si>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</si>
  <si>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</si>
  <si>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</si>
  <si>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</si>
  <si>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</si>
  <si>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</si>
  <si>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</si>
  <si>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</si>
  <si>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</si>
  <si>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</si>
  <si>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</si>
  <si>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</si>
  <si>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</si>
  <si>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</si>
  <si>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</si>
  <si>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</si>
  <si>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</si>
  <si>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</si>
  <si>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</si>
  <si>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</si>
  <si>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</si>
  <si>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</si>
  <si>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</si>
  <si>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</si>
  <si>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</si>
  <si>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</si>
  <si>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</si>
  <si>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</si>
  <si>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</si>
  <si>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</si>
  <si>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</si>
  <si>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</si>
  <si>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</si>
  <si>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</si>
  <si>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</si>
  <si>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</si>
  <si>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</si>
  <si>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</si>
  <si>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</si>
  <si>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</si>
  <si>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</si>
  <si>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</si>
  <si>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</si>
  <si>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</si>
  <si>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</si>
  <si>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</si>
  <si>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</si>
  <si>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</si>
  <si>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</si>
  <si>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</si>
  <si>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</si>
  <si>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</si>
  <si>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</si>
  <si>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</si>
  <si>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</si>
  <si>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</si>
  <si>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</si>
  <si>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</si>
  <si>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</si>
  <si>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</si>
  <si>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</si>
  <si>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</si>
  <si>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</si>
  <si>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</si>
  <si>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</si>
  <si>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</si>
  <si>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</si>
  <si>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</si>
  <si>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</si>
  <si>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</si>
  <si>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</si>
  <si>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</si>
  <si>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</si>
  <si>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</si>
  <si>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</si>
  <si>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</si>
  <si>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</si>
  <si>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</si>
  <si>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</si>
  <si>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</si>
  <si>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</si>
  <si>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</si>
  <si>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</si>
  <si>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</si>
  <si>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</si>
  <si>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</si>
  <si>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</si>
  <si>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</si>
  <si>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</si>
  <si>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</si>
  <si>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</si>
  <si>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</si>
  <si>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</si>
  <si>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  <phoneticPr fontId="105" type="noConversion"/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</si>
  <si>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</si>
  <si>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</si>
  <si>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</si>
  <si>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</si>
  <si>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</si>
  <si>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</si>
  <si>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</si>
  <si>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</si>
  <si>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</si>
  <si>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</si>
  <si>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</si>
  <si>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</si>
  <si>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</si>
  <si>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</si>
  <si>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</si>
  <si>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</si>
  <si>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</si>
  <si>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</si>
  <si>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</si>
  <si>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</si>
  <si>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</si>
  <si>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</si>
  <si>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</si>
  <si>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</si>
  <si>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</si>
  <si>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</si>
  <si>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</si>
  <si>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</si>
  <si>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</si>
  <si>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</si>
  <si>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</si>
  <si>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</si>
  <si>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</si>
  <si>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</si>
  <si>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</si>
  <si>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</si>
  <si>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</si>
  <si>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</si>
  <si>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</si>
  <si>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</si>
  <si>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</si>
  <si>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  <phoneticPr fontId="105" type="noConversion"/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</si>
  <si>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</si>
  <si>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</si>
  <si>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</si>
  <si>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</si>
  <si>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</si>
  <si>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</si>
  <si>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</si>
  <si>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</si>
  <si>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</si>
  <si>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</si>
  <si>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</si>
  <si>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</si>
  <si>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</si>
  <si>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</si>
  <si>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</si>
  <si>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</si>
  <si>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</si>
  <si>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</si>
  <si>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</si>
  <si>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</si>
  <si>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</si>
  <si>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</si>
  <si>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</si>
  <si>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</si>
  <si>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</si>
  <si>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</si>
  <si>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</si>
  <si>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</si>
  <si>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</si>
  <si>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</si>
  <si>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</si>
  <si>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</si>
  <si>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</si>
  <si>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</si>
  <si>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</si>
  <si>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</si>
  <si>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</si>
  <si>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</si>
  <si>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</si>
  <si>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</si>
  <si>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</si>
  <si>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</si>
  <si>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</si>
  <si>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</si>
  <si>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</si>
  <si>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</si>
  <si>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</si>
  <si>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</si>
  <si>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</si>
  <si>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</si>
  <si>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</si>
  <si>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</si>
  <si>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</si>
  <si>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</si>
  <si>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</si>
  <si>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</si>
  <si>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</si>
  <si>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</si>
  <si>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</si>
  <si>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</si>
  <si>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</si>
  <si>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</si>
  <si>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</si>
  <si>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</si>
  <si>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</si>
  <si>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</si>
  <si>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</si>
  <si>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</si>
  <si>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</si>
  <si>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</si>
  <si>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</si>
  <si>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</si>
  <si>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</si>
  <si>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</si>
  <si>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</si>
  <si>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</si>
  <si>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</si>
  <si>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</si>
  <si>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</si>
  <si>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</si>
  <si>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</si>
  <si>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</si>
  <si>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</si>
  <si>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</si>
  <si>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</si>
  <si>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</si>
  <si>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</si>
  <si>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</si>
  <si>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</si>
  <si>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</si>
  <si>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</si>
  <si>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</si>
  <si>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</si>
  <si>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</si>
  <si>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</si>
  <si>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</si>
  <si>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</si>
  <si>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</si>
  <si>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</si>
  <si>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</si>
  <si>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</si>
  <si>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</si>
  <si>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</si>
  <si>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</si>
  <si>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</si>
  <si>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</si>
  <si>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</si>
  <si>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</si>
  <si>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</si>
  <si>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</si>
  <si>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</si>
  <si>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</si>
  <si>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</si>
  <si>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</si>
  <si>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</si>
  <si>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</si>
  <si>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</si>
  <si>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</si>
  <si>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</si>
  <si>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</si>
  <si>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</si>
  <si>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</si>
  <si>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</si>
  <si>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</si>
  <si>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</si>
  <si>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</si>
  <si>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</si>
  <si>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</si>
  <si>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</si>
  <si>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</si>
  <si>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</si>
  <si>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</si>
  <si>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</si>
  <si>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</si>
  <si>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</si>
  <si>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</si>
  <si>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</si>
  <si>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</si>
  <si>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</si>
  <si>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</si>
  <si>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</si>
  <si>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</si>
  <si>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</si>
  <si>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</si>
  <si>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  <phoneticPr fontId="105" type="noConversion"/>
  </si>
  <si>
    <t xml:space="preserve">        创新示范</t>
    <phoneticPr fontId="105" type="noConversion"/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</si>
  <si>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</si>
  <si>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</si>
  <si>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</si>
  <si>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</si>
  <si>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</si>
  <si>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</si>
  <si>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</si>
  <si>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</si>
  <si>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</si>
  <si>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</si>
  <si>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</si>
  <si>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</si>
  <si>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</si>
  <si>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</si>
  <si>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</si>
  <si>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</si>
  <si>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</si>
  <si>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</si>
  <si>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</si>
  <si>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  <phoneticPr fontId="105" type="noConversion"/>
  </si>
  <si>
    <t xml:space="preserve">        化解其他公益性乡村债务支出</t>
  </si>
  <si>
    <t xml:space="preserve">        其他农林水支出</t>
    <phoneticPr fontId="105" type="noConversion"/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</si>
  <si>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</si>
  <si>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</si>
  <si>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</si>
  <si>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</si>
  <si>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</si>
  <si>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</si>
  <si>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</si>
  <si>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</si>
  <si>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</si>
  <si>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</si>
  <si>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</si>
  <si>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</si>
  <si>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</si>
  <si>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</si>
  <si>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</si>
  <si>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</si>
  <si>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</si>
  <si>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</si>
  <si>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</si>
  <si>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</si>
  <si>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</si>
  <si>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</si>
  <si>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</si>
  <si>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</si>
  <si>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</si>
  <si>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</si>
  <si>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</si>
  <si>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</si>
  <si>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</si>
  <si>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</si>
  <si>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</si>
  <si>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</si>
  <si>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</si>
  <si>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</si>
  <si>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</si>
  <si>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</si>
  <si>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</si>
  <si>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</si>
  <si>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</si>
  <si>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</si>
  <si>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</si>
  <si>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</si>
  <si>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</si>
  <si>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</si>
  <si>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</si>
  <si>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</si>
  <si>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</si>
  <si>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</si>
  <si>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</si>
  <si>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</si>
  <si>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</si>
  <si>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</si>
  <si>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</si>
  <si>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</si>
  <si>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</si>
  <si>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</si>
  <si>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</si>
  <si>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</si>
  <si>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</si>
  <si>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</si>
  <si>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</si>
  <si>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</si>
  <si>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</si>
  <si>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</si>
  <si>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</si>
  <si>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</si>
  <si>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</si>
  <si>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</si>
  <si>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</si>
  <si>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</si>
  <si>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</si>
  <si>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</si>
  <si>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</si>
  <si>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</si>
  <si>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</si>
  <si>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</si>
  <si>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</si>
  <si>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</si>
  <si>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</si>
  <si>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</si>
  <si>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</si>
  <si>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</si>
  <si>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</si>
  <si>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</si>
  <si>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</si>
  <si>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</si>
  <si>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</si>
  <si>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</si>
  <si>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</si>
  <si>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</si>
  <si>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</si>
  <si>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</si>
  <si>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</si>
  <si>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</si>
  <si>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</si>
  <si>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</si>
  <si>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</si>
  <si>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</si>
  <si>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</si>
  <si>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</si>
  <si>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</si>
  <si>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</si>
  <si>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</si>
  <si>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</si>
  <si>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</si>
  <si>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</si>
  <si>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</si>
  <si>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</si>
  <si>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</si>
  <si>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</si>
  <si>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</si>
  <si>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</si>
  <si>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</si>
  <si>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</si>
  <si>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</si>
  <si>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</si>
  <si>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</si>
  <si>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</si>
  <si>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</si>
  <si>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</si>
  <si>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</si>
  <si>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</si>
  <si>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</si>
  <si>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</si>
  <si>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</si>
  <si>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  <phoneticPr fontId="105" type="noConversion"/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</si>
  <si>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</si>
  <si>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</si>
  <si>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</si>
  <si>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</si>
  <si>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</si>
  <si>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</si>
  <si>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</si>
  <si>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</si>
  <si>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</si>
  <si>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</si>
  <si>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</si>
  <si>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</si>
  <si>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</si>
  <si>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</si>
  <si>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</si>
  <si>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</si>
  <si>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</si>
  <si>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</si>
  <si>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</si>
  <si>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</si>
  <si>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</si>
  <si>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</si>
  <si>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</si>
  <si>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</si>
  <si>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</si>
  <si>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  <phoneticPr fontId="105" type="noConversion"/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</si>
  <si>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</si>
  <si>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</si>
  <si>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</si>
  <si>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</si>
  <si>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</si>
  <si>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</si>
  <si>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</si>
  <si>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</si>
  <si>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</si>
  <si>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</si>
  <si>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</si>
  <si>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</si>
  <si>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</si>
  <si>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</si>
  <si>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</si>
  <si>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</si>
  <si>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</si>
  <si>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</si>
  <si>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</si>
  <si>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</si>
  <si>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</si>
  <si>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</si>
  <si>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</si>
  <si>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</si>
  <si>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</si>
  <si>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</si>
  <si>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</si>
  <si>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</si>
  <si>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</si>
  <si>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</si>
  <si>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</si>
  <si>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</si>
  <si>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</si>
  <si>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</si>
  <si>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</si>
  <si>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</si>
  <si>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</si>
  <si>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</si>
  <si>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</si>
  <si>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</si>
  <si>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</si>
  <si>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</si>
  <si>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</si>
  <si>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</si>
  <si>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</si>
  <si>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</si>
  <si>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</si>
  <si>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</si>
  <si>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</si>
  <si>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</si>
  <si>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</si>
  <si>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</si>
  <si>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</si>
  <si>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</si>
  <si>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</si>
  <si>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</si>
  <si>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</si>
  <si>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</si>
  <si>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</si>
  <si>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</si>
  <si>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</si>
  <si>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</si>
  <si>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</si>
  <si>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</si>
  <si>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</si>
  <si>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</si>
  <si>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</si>
  <si>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</si>
  <si>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</si>
  <si>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</si>
  <si>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</si>
  <si>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</si>
  <si>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</si>
  <si>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</si>
  <si>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</si>
  <si>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</si>
  <si>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</si>
  <si>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</si>
  <si>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</si>
  <si>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</si>
  <si>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</si>
  <si>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</si>
  <si>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</si>
  <si>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</si>
  <si>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</si>
  <si>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</si>
  <si>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</si>
  <si>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</si>
  <si>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</si>
  <si>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</si>
  <si>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</si>
  <si>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</si>
  <si>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</si>
  <si>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</si>
  <si>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  <phoneticPr fontId="105" type="noConversion"/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</si>
  <si>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</si>
  <si>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</si>
  <si>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</si>
  <si>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</si>
  <si>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</si>
  <si>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</si>
  <si>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</si>
  <si>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</si>
  <si>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</si>
  <si>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</si>
  <si>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</si>
  <si>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</si>
  <si>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</si>
  <si>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</si>
  <si>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</si>
  <si>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</si>
  <si>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</si>
  <si>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</si>
  <si>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</si>
  <si>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</si>
  <si>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</si>
  <si>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</si>
  <si>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</si>
  <si>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</si>
  <si>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</si>
  <si>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</si>
  <si>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</si>
  <si>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</si>
  <si>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2018年一般公共预算本级支出表</t>
    <phoneticPr fontId="105" type="noConversion"/>
  </si>
  <si>
    <t>2018年结算转移支付提前下达及税收返还明细表</t>
    <phoneticPr fontId="105" type="noConversion"/>
  </si>
  <si>
    <t>金额</t>
    <phoneticPr fontId="1" type="noConversion"/>
  </si>
  <si>
    <t>临空区</t>
    <phoneticPr fontId="105" type="noConversion"/>
  </si>
  <si>
    <t xml:space="preserve"> </t>
    <phoneticPr fontId="1" type="noConversion"/>
  </si>
  <si>
    <t xml:space="preserve">     信息网络及软件购置更新</t>
    <phoneticPr fontId="1" type="noConversion"/>
  </si>
  <si>
    <t xml:space="preserve">     专用设备购置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</si>
</sst>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.0_ "/>
    <numFmt numFmtId="178" formatCode="0_);[Red]\(0\)"/>
    <numFmt numFmtId="179" formatCode="0_ 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[Red]\(#,##0\)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0_)"/>
    <numFmt numFmtId="190" formatCode="_-* #,##0\ _k_r_-;\-* #,##0\ _k_r_-;_-* &quot;-&quot;\ _k_r_-;_-@_-"/>
    <numFmt numFmtId="191" formatCode="_-* #,##0.00\ _k_r_-;\-* #,##0.00\ _k_r_-;_-* &quot;-&quot;??\ _k_r_-;_-@_-"/>
    <numFmt numFmtId="192" formatCode="&quot;綅&quot;\t#,##0_);[Red]\(&quot;綅&quot;\t#,##0\)"/>
    <numFmt numFmtId="193" formatCode="&quot;?\t#,##0_);[Red]\(&quot;&quot;?&quot;\t#,##0\)"/>
    <numFmt numFmtId="194" formatCode="#,##0;\-#,##0;&quot;-&quot;"/>
    <numFmt numFmtId="195" formatCode="#,##0;\(#,##0\)"/>
    <numFmt numFmtId="196" formatCode="\$#,##0.00;\(\$#,##0.00\)"/>
    <numFmt numFmtId="197" formatCode="\$#,##0;\(\$#,##0\)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#,##0.0_);\(#,##0.0\)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8" formatCode="0;_"/>
    <numFmt numFmtId="209" formatCode="0.000000_ "/>
    <numFmt numFmtId="210" formatCode="0.0000_ "/>
  </numFmts>
  <fonts count="14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Tahoma"/>
      <family val="2"/>
    </font>
    <font>
      <sz val="11"/>
      <color indexed="42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Tahoma"/>
      <family val="2"/>
      <charset val="134"/>
    </font>
    <font>
      <sz val="8"/>
      <name val="Times New Roman"/>
      <family val="1"/>
    </font>
    <font>
      <sz val="11"/>
      <color indexed="20"/>
      <name val="Tahoma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Tahoma"/>
      <family val="2"/>
    </font>
    <font>
      <u/>
      <sz val="7.5"/>
      <color indexed="36"/>
      <name val="Arial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Tahoma"/>
      <family val="2"/>
    </font>
    <font>
      <sz val="12"/>
      <name val="Helv"/>
      <family val="2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Tahoma"/>
      <family val="2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0"/>
      <name val="微软雅黑"/>
      <family val="2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1"/>
      <color indexed="42"/>
      <name val="宋体"/>
      <family val="3"/>
      <charset val="134"/>
    </font>
    <font>
      <b/>
      <sz val="12"/>
      <color indexed="9"/>
      <name val="楷体_GB2312"/>
      <family val="3"/>
      <charset val="134"/>
    </font>
    <font>
      <i/>
      <sz val="11"/>
      <color indexed="23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family val="3"/>
      <charset val="134"/>
    </font>
    <font>
      <sz val="12"/>
      <color indexed="52"/>
      <name val="楷体_GB2312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1"/>
      <color indexed="63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sz val="11"/>
      <color indexed="62"/>
      <name val="宋体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9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17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黑体"/>
      <family val="3"/>
      <charset val="134"/>
    </font>
    <font>
      <b/>
      <sz val="16"/>
      <name val="宋体"/>
      <family val="3"/>
      <charset val="134"/>
    </font>
    <font>
      <b/>
      <sz val="16"/>
      <name val="Arial"/>
      <family val="2"/>
    </font>
    <font>
      <sz val="10"/>
      <name val="Helv"/>
    </font>
    <font>
      <b/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Arial"/>
      <family val="2"/>
    </font>
    <font>
      <sz val="11"/>
      <name val="Arial"/>
      <family val="2"/>
    </font>
    <font>
      <sz val="2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</font>
    <font>
      <b/>
      <sz val="9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47">
    <xf numFmtId="0" fontId="0" fillId="0" borderId="0">
      <alignment vertical="center"/>
    </xf>
    <xf numFmtId="0" fontId="2" fillId="0" borderId="0"/>
    <xf numFmtId="0" fontId="4" fillId="0" borderId="0">
      <protection locked="0"/>
    </xf>
    <xf numFmtId="0" fontId="5" fillId="0" borderId="0"/>
    <xf numFmtId="0" fontId="6" fillId="0" borderId="0"/>
    <xf numFmtId="0" fontId="7" fillId="0" borderId="0">
      <alignment vertical="top"/>
    </xf>
    <xf numFmtId="0" fontId="6" fillId="0" borderId="0" applyNumberFormat="0" applyFill="0" applyBorder="0" applyAlignment="0" applyProtection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49" fontId="6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>
      <protection locked="0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6" fillId="3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8" fillId="0" borderId="0">
      <alignment horizontal="center" wrapText="1"/>
      <protection locked="0"/>
    </xf>
    <xf numFmtId="0" fontId="19" fillId="3" borderId="0" applyNumberFormat="0" applyBorder="0" applyAlignment="0" applyProtection="0">
      <alignment vertical="center"/>
    </xf>
    <xf numFmtId="3" fontId="20" fillId="0" borderId="0"/>
    <xf numFmtId="181" fontId="21" fillId="0" borderId="1" applyAlignment="0" applyProtection="0"/>
    <xf numFmtId="194" fontId="7" fillId="0" borderId="0" applyFill="0" applyBorder="0" applyAlignment="0"/>
    <xf numFmtId="0" fontId="22" fillId="42" borderId="2" applyNumberFormat="0" applyAlignment="0" applyProtection="0">
      <alignment vertical="center"/>
    </xf>
    <xf numFmtId="0" fontId="23" fillId="43" borderId="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24" fillId="0" borderId="4">
      <alignment horizontal="center"/>
    </xf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195" fontId="25" fillId="0" borderId="0"/>
    <xf numFmtId="176" fontId="6" fillId="0" borderId="0" applyFont="0" applyFill="0" applyBorder="0" applyAlignment="0" applyProtection="0"/>
    <xf numFmtId="186" fontId="6" fillId="0" borderId="0"/>
    <xf numFmtId="18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6" fontId="25" fillId="0" borderId="0"/>
    <xf numFmtId="0" fontId="26" fillId="0" borderId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25" fillId="0" borderId="0"/>
    <xf numFmtId="0" fontId="27" fillId="0" borderId="0" applyNumberFormat="0" applyFill="0" applyBorder="0" applyAlignment="0" applyProtection="0">
      <alignment vertical="center"/>
    </xf>
    <xf numFmtId="2" fontId="26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9" fillId="4" borderId="0" applyNumberFormat="0" applyBorder="0" applyAlignment="0" applyProtection="0">
      <alignment vertical="center"/>
    </xf>
    <xf numFmtId="38" fontId="30" fillId="16" borderId="0" applyNumberFormat="0" applyBorder="0" applyAlignment="0" applyProtection="0"/>
    <xf numFmtId="0" fontId="31" fillId="0" borderId="5" applyNumberFormat="0" applyAlignment="0" applyProtection="0">
      <alignment horizontal="left" vertical="center"/>
    </xf>
    <xf numFmtId="0" fontId="31" fillId="0" borderId="6">
      <alignment horizontal="left"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Protection="0"/>
    <xf numFmtId="0" fontId="31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7" borderId="2" applyNumberFormat="0" applyAlignment="0" applyProtection="0">
      <alignment vertical="center"/>
    </xf>
    <xf numFmtId="10" fontId="30" fillId="10" borderId="10" applyNumberFormat="0" applyBorder="0" applyAlignment="0" applyProtection="0"/>
    <xf numFmtId="203" fontId="38" fillId="44" borderId="0"/>
    <xf numFmtId="0" fontId="39" fillId="9" borderId="2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203" fontId="41" fillId="45" borderId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43" fillId="46" borderId="0" applyNumberFormat="0" applyBorder="0" applyAlignment="0" applyProtection="0">
      <alignment vertical="center"/>
    </xf>
    <xf numFmtId="0" fontId="25" fillId="0" borderId="0"/>
    <xf numFmtId="37" fontId="44" fillId="0" borderId="0"/>
    <xf numFmtId="0" fontId="45" fillId="0" borderId="0"/>
    <xf numFmtId="0" fontId="38" fillId="0" borderId="0"/>
    <xf numFmtId="189" fontId="46" fillId="0" borderId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3" fillId="0" borderId="0"/>
    <xf numFmtId="0" fontId="4" fillId="47" borderId="12" applyNumberFormat="0" applyFont="0" applyAlignment="0" applyProtection="0">
      <alignment vertical="center"/>
    </xf>
    <xf numFmtId="0" fontId="47" fillId="42" borderId="13" applyNumberFormat="0" applyAlignment="0" applyProtection="0">
      <alignment vertical="center"/>
    </xf>
    <xf numFmtId="14" fontId="18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13" fontId="6" fillId="0" borderId="0" applyFont="0" applyFill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21" fillId="0" borderId="14">
      <alignment horizontal="center"/>
    </xf>
    <xf numFmtId="3" fontId="42" fillId="0" borderId="0" applyFont="0" applyFill="0" applyBorder="0" applyAlignment="0" applyProtection="0"/>
    <xf numFmtId="0" fontId="42" fillId="48" borderId="0" applyNumberFormat="0" applyFont="0" applyBorder="0" applyAlignment="0" applyProtection="0"/>
    <xf numFmtId="3" fontId="48" fillId="0" borderId="0"/>
    <xf numFmtId="0" fontId="49" fillId="0" borderId="0" applyNumberFormat="0" applyFill="0" applyBorder="0" applyAlignment="0" applyProtection="0"/>
    <xf numFmtId="0" fontId="50" fillId="49" borderId="15">
      <protection locked="0"/>
    </xf>
    <xf numFmtId="0" fontId="51" fillId="0" borderId="0"/>
    <xf numFmtId="0" fontId="6" fillId="0" borderId="0" applyNumberFormat="0" applyFill="0" applyBorder="0" applyAlignment="0" applyProtection="0"/>
    <xf numFmtId="0" fontId="50" fillId="49" borderId="15">
      <protection locked="0"/>
    </xf>
    <xf numFmtId="0" fontId="50" fillId="49" borderId="15">
      <protection locked="0"/>
    </xf>
    <xf numFmtId="0" fontId="52" fillId="0" borderId="0">
      <alignment horizontal="center" vertical="top"/>
    </xf>
    <xf numFmtId="0" fontId="53" fillId="0" borderId="0" applyNumberFormat="0" applyFill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17" applyNumberFormat="0" applyFill="0" applyProtection="0">
      <alignment horizontal="right"/>
    </xf>
    <xf numFmtId="0" fontId="56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3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64" fillId="0" borderId="20" applyNumberFormat="0" applyFill="0" applyProtection="0">
      <alignment horizont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9" fillId="52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9" fillId="52" borderId="0" applyNumberFormat="0" applyBorder="0" applyAlignment="0" applyProtection="0"/>
    <xf numFmtId="0" fontId="65" fillId="50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9" fillId="52" borderId="0" applyNumberFormat="0" applyBorder="0" applyAlignment="0" applyProtection="0"/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7" fillId="35" borderId="0" applyNumberFormat="0" applyBorder="0" applyAlignment="0" applyProtection="0"/>
    <xf numFmtId="0" fontId="78" fillId="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7" fillId="35" borderId="0" applyNumberFormat="0" applyBorder="0" applyAlignment="0" applyProtection="0"/>
    <xf numFmtId="0" fontId="75" fillId="53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7" fillId="35" borderId="0" applyNumberFormat="0" applyBorder="0" applyAlignment="0" applyProtection="0"/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21" applyNumberFormat="0" applyFill="0" applyAlignment="0" applyProtection="0">
      <alignment vertical="center"/>
    </xf>
    <xf numFmtId="0" fontId="82" fillId="0" borderId="16" applyNumberFormat="0" applyFill="0" applyAlignment="0" applyProtection="0">
      <alignment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8" borderId="2" applyNumberFormat="0" applyAlignment="0" applyProtection="0">
      <alignment vertical="center"/>
    </xf>
    <xf numFmtId="0" fontId="85" fillId="42" borderId="2" applyNumberFormat="0" applyAlignment="0" applyProtection="0">
      <alignment vertical="center"/>
    </xf>
    <xf numFmtId="0" fontId="86" fillId="56" borderId="3" applyNumberFormat="0" applyAlignment="0" applyProtection="0">
      <alignment vertical="center"/>
    </xf>
    <xf numFmtId="0" fontId="87" fillId="43" borderId="3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4" fillId="0" borderId="20" applyNumberFormat="0" applyFill="0" applyProtection="0">
      <alignment horizontal="left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11" applyNumberFormat="0" applyFill="0" applyAlignment="0" applyProtection="0">
      <alignment vertical="center"/>
    </xf>
    <xf numFmtId="0" fontId="93" fillId="0" borderId="11" applyNumberFormat="0" applyFill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74" fillId="0" borderId="0"/>
    <xf numFmtId="0" fontId="96" fillId="57" borderId="0" applyNumberFormat="0" applyBorder="0" applyAlignment="0" applyProtection="0"/>
    <xf numFmtId="0" fontId="96" fillId="58" borderId="0" applyNumberFormat="0" applyBorder="0" applyAlignment="0" applyProtection="0"/>
    <xf numFmtId="0" fontId="96" fillId="59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2" fontId="6" fillId="0" borderId="20" applyFill="0" applyProtection="0">
      <alignment horizontal="right"/>
    </xf>
    <xf numFmtId="0" fontId="6" fillId="0" borderId="17" applyNumberFormat="0" applyFill="0" applyProtection="0">
      <alignment horizontal="left"/>
    </xf>
    <xf numFmtId="0" fontId="97" fillId="18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99" fillId="8" borderId="13" applyNumberFormat="0" applyAlignment="0" applyProtection="0">
      <alignment vertical="center"/>
    </xf>
    <xf numFmtId="0" fontId="100" fillId="42" borderId="13" applyNumberFormat="0" applyAlignment="0" applyProtection="0">
      <alignment vertical="center"/>
    </xf>
    <xf numFmtId="0" fontId="101" fillId="9" borderId="2" applyNumberFormat="0" applyAlignment="0" applyProtection="0">
      <alignment vertical="center"/>
    </xf>
    <xf numFmtId="0" fontId="102" fillId="7" borderId="2" applyNumberFormat="0" applyAlignment="0" applyProtection="0">
      <alignment vertical="center"/>
    </xf>
    <xf numFmtId="1" fontId="6" fillId="0" borderId="20" applyFill="0" applyProtection="0">
      <alignment horizontal="center"/>
    </xf>
    <xf numFmtId="1" fontId="103" fillId="0" borderId="10">
      <alignment vertical="center"/>
      <protection locked="0"/>
    </xf>
    <xf numFmtId="0" fontId="104" fillId="0" borderId="0"/>
    <xf numFmtId="180" fontId="103" fillId="0" borderId="10">
      <alignment vertical="center"/>
      <protection locked="0"/>
    </xf>
    <xf numFmtId="0" fontId="3" fillId="0" borderId="0"/>
    <xf numFmtId="0" fontId="83" fillId="0" borderId="0"/>
    <xf numFmtId="0" fontId="4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10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4" fillId="0" borderId="0"/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122" fillId="0" borderId="16" applyNumberFormat="0" applyFill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12" fillId="16" borderId="13" applyNumberFormat="0" applyAlignment="0" applyProtection="0">
      <alignment vertical="center"/>
    </xf>
    <xf numFmtId="0" fontId="4" fillId="10" borderId="12" applyNumberFormat="0" applyFont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203" fontId="41" fillId="67" borderId="0"/>
    <xf numFmtId="0" fontId="117" fillId="0" borderId="11" applyNumberFormat="0" applyFill="0" applyAlignment="0" applyProtection="0">
      <alignment vertical="center"/>
    </xf>
    <xf numFmtId="203" fontId="38" fillId="66" borderId="0"/>
    <xf numFmtId="0" fontId="39" fillId="9" borderId="2" applyNumberFormat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9" applyNumberFormat="0" applyFill="0" applyAlignment="0" applyProtection="0">
      <alignment vertical="center"/>
    </xf>
    <xf numFmtId="0" fontId="119" fillId="0" borderId="8" applyNumberFormat="0" applyFill="0" applyAlignment="0" applyProtection="0">
      <alignment vertical="center"/>
    </xf>
    <xf numFmtId="0" fontId="118" fillId="0" borderId="7" applyNumberFormat="0" applyFill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3" fillId="53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20" fillId="56" borderId="3" applyNumberFormat="0" applyAlignment="0" applyProtection="0">
      <alignment vertical="center"/>
    </xf>
    <xf numFmtId="0" fontId="115" fillId="16" borderId="2" applyNumberFormat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10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9" fillId="63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62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6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2" fillId="0" borderId="16" applyNumberFormat="0" applyFill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84" fillId="8" borderId="2" applyNumberFormat="0" applyAlignment="0" applyProtection="0">
      <alignment vertical="center"/>
    </xf>
    <xf numFmtId="0" fontId="85" fillId="42" borderId="2" applyNumberFormat="0" applyAlignment="0" applyProtection="0">
      <alignment vertical="center"/>
    </xf>
    <xf numFmtId="0" fontId="86" fillId="56" borderId="3" applyNumberFormat="0" applyAlignment="0" applyProtection="0">
      <alignment vertical="center"/>
    </xf>
    <xf numFmtId="0" fontId="87" fillId="43" borderId="3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11" applyNumberFormat="0" applyFill="0" applyAlignment="0" applyProtection="0">
      <alignment vertical="center"/>
    </xf>
    <xf numFmtId="0" fontId="93" fillId="0" borderId="11" applyNumberFormat="0" applyFill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8" fillId="50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97" fillId="18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99" fillId="8" borderId="13" applyNumberFormat="0" applyAlignment="0" applyProtection="0">
      <alignment vertical="center"/>
    </xf>
    <xf numFmtId="0" fontId="100" fillId="42" borderId="13" applyNumberFormat="0" applyAlignment="0" applyProtection="0">
      <alignment vertical="center"/>
    </xf>
    <xf numFmtId="0" fontId="101" fillId="9" borderId="2" applyNumberFormat="0" applyAlignment="0" applyProtection="0">
      <alignment vertical="center"/>
    </xf>
    <xf numFmtId="0" fontId="102" fillId="7" borderId="2" applyNumberFormat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67" fillId="50" borderId="0" applyNumberFormat="0" applyBorder="0" applyAlignment="0" applyProtection="0">
      <alignment vertical="center"/>
    </xf>
    <xf numFmtId="0" fontId="4" fillId="10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122" fillId="0" borderId="16" applyNumberFormat="0" applyFill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4" fillId="0" borderId="0"/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2" fillId="16" borderId="13" applyNumberFormat="0" applyAlignment="0" applyProtection="0">
      <alignment vertical="center"/>
    </xf>
    <xf numFmtId="0" fontId="4" fillId="10" borderId="12" applyNumberFormat="0" applyFon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203" fontId="41" fillId="67" borderId="0"/>
    <xf numFmtId="0" fontId="117" fillId="0" borderId="11" applyNumberFormat="0" applyFill="0" applyAlignment="0" applyProtection="0">
      <alignment vertical="center"/>
    </xf>
    <xf numFmtId="203" fontId="38" fillId="66" borderId="0"/>
    <xf numFmtId="0" fontId="39" fillId="9" borderId="2" applyNumberFormat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9" applyNumberFormat="0" applyFill="0" applyAlignment="0" applyProtection="0">
      <alignment vertical="center"/>
    </xf>
    <xf numFmtId="0" fontId="119" fillId="0" borderId="8" applyNumberFormat="0" applyFill="0" applyAlignment="0" applyProtection="0">
      <alignment vertical="center"/>
    </xf>
    <xf numFmtId="0" fontId="118" fillId="0" borderId="7" applyNumberFormat="0" applyFill="0" applyAlignment="0" applyProtection="0">
      <alignment vertical="center"/>
    </xf>
    <xf numFmtId="0" fontId="113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5" fillId="0" borderId="0"/>
    <xf numFmtId="0" fontId="105" fillId="0" borderId="0"/>
    <xf numFmtId="0" fontId="79" fillId="11" borderId="0" applyNumberFormat="0" applyBorder="0" applyAlignment="0" applyProtection="0">
      <alignment vertical="center"/>
    </xf>
    <xf numFmtId="0" fontId="120" fillId="56" borderId="3" applyNumberFormat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5" fillId="16" borderId="2" applyNumberForma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10" fillId="5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4" fillId="64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6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09" fillId="62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6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82" fillId="0" borderId="16" applyNumberFormat="0" applyFill="0" applyAlignment="0" applyProtection="0">
      <alignment vertical="center"/>
    </xf>
    <xf numFmtId="0" fontId="85" fillId="16" borderId="2" applyNumberFormat="0" applyAlignment="0" applyProtection="0">
      <alignment vertical="center"/>
    </xf>
    <xf numFmtId="0" fontId="87" fillId="56" borderId="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11" applyNumberFormat="0" applyFill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100" fillId="16" borderId="13" applyNumberFormat="0" applyAlignment="0" applyProtection="0">
      <alignment vertical="center"/>
    </xf>
    <xf numFmtId="0" fontId="102" fillId="9" borderId="2" applyNumberForma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4" fillId="0" borderId="0"/>
    <xf numFmtId="0" fontId="4" fillId="10" borderId="12" applyNumberFormat="0" applyFont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105" fillId="0" borderId="0"/>
    <xf numFmtId="0" fontId="70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4" fillId="0" borderId="0"/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4" fillId="0" borderId="0"/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105" fillId="0" borderId="0"/>
    <xf numFmtId="0" fontId="66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22" fillId="0" borderId="16" applyNumberFormat="0" applyFill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12" fillId="16" borderId="13" applyNumberForma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4" fillId="10" borderId="12" applyNumberFormat="0" applyFon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203" fontId="41" fillId="67" borderId="0"/>
    <xf numFmtId="0" fontId="117" fillId="0" borderId="11" applyNumberFormat="0" applyFill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203" fontId="38" fillId="66" borderId="0"/>
    <xf numFmtId="0" fontId="39" fillId="9" borderId="2" applyNumberFormat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9" applyNumberFormat="0" applyFill="0" applyAlignment="0" applyProtection="0">
      <alignment vertical="center"/>
    </xf>
    <xf numFmtId="0" fontId="119" fillId="0" borderId="8" applyNumberFormat="0" applyFill="0" applyAlignment="0" applyProtection="0">
      <alignment vertical="center"/>
    </xf>
    <xf numFmtId="0" fontId="118" fillId="0" borderId="7" applyNumberFormat="0" applyFill="0" applyAlignment="0" applyProtection="0">
      <alignment vertical="center"/>
    </xf>
    <xf numFmtId="0" fontId="113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20" fillId="56" borderId="3" applyNumberFormat="0" applyAlignment="0" applyProtection="0">
      <alignment vertical="center"/>
    </xf>
    <xf numFmtId="0" fontId="115" fillId="16" borderId="2" applyNumberFormat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110" fillId="50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4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9" fillId="63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62" borderId="0" applyNumberFormat="0" applyBorder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0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109" fillId="11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6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82" fillId="0" borderId="16" applyNumberFormat="0" applyFill="0" applyAlignment="0" applyProtection="0">
      <alignment vertical="center"/>
    </xf>
    <xf numFmtId="0" fontId="85" fillId="16" borderId="2" applyNumberFormat="0" applyAlignment="0" applyProtection="0">
      <alignment vertical="center"/>
    </xf>
    <xf numFmtId="0" fontId="87" fillId="56" borderId="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100" fillId="16" borderId="13" applyNumberFormat="0" applyAlignment="0" applyProtection="0">
      <alignment vertical="center"/>
    </xf>
    <xf numFmtId="0" fontId="102" fillId="9" borderId="2" applyNumberFormat="0" applyAlignment="0" applyProtection="0">
      <alignment vertical="center"/>
    </xf>
    <xf numFmtId="0" fontId="4" fillId="0" borderId="0"/>
    <xf numFmtId="0" fontId="4" fillId="10" borderId="12" applyNumberFormat="0" applyFont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82" fillId="0" borderId="16" applyNumberFormat="0" applyFill="0" applyAlignment="0" applyProtection="0">
      <alignment vertical="center"/>
    </xf>
    <xf numFmtId="0" fontId="85" fillId="16" borderId="2" applyNumberFormat="0" applyAlignment="0" applyProtection="0">
      <alignment vertical="center"/>
    </xf>
    <xf numFmtId="0" fontId="87" fillId="56" borderId="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100" fillId="16" borderId="13" applyNumberFormat="0" applyAlignment="0" applyProtection="0">
      <alignment vertical="center"/>
    </xf>
    <xf numFmtId="0" fontId="102" fillId="9" borderId="2" applyNumberFormat="0" applyAlignment="0" applyProtection="0">
      <alignment vertical="center"/>
    </xf>
    <xf numFmtId="0" fontId="4" fillId="10" borderId="12" applyNumberFormat="0" applyFont="0" applyAlignment="0" applyProtection="0">
      <alignment vertical="center"/>
    </xf>
    <xf numFmtId="0" fontId="2" fillId="0" borderId="0"/>
    <xf numFmtId="0" fontId="2" fillId="0" borderId="0"/>
    <xf numFmtId="0" fontId="133" fillId="0" borderId="0"/>
    <xf numFmtId="0" fontId="2" fillId="0" borderId="0"/>
    <xf numFmtId="0" fontId="6" fillId="0" borderId="0"/>
    <xf numFmtId="0" fontId="2" fillId="0" borderId="0">
      <alignment vertical="center"/>
    </xf>
    <xf numFmtId="0" fontId="3" fillId="0" borderId="0"/>
    <xf numFmtId="0" fontId="2" fillId="0" borderId="0"/>
  </cellStyleXfs>
  <cellXfs count="149">
    <xf numFmtId="0" fontId="0" fillId="0" borderId="0" xfId="0">
      <alignment vertical="center"/>
    </xf>
    <xf numFmtId="179" fontId="105" fillId="0" borderId="10" xfId="506" applyNumberFormat="1" applyFont="1" applyBorder="1" applyAlignment="1" applyProtection="1">
      <alignment horizontal="center" vertical="center"/>
    </xf>
    <xf numFmtId="179" fontId="105" fillId="0" borderId="10" xfId="506" applyNumberFormat="1" applyFont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30" fillId="0" borderId="0" xfId="0" applyFont="1" applyFill="1" applyAlignment="1">
      <alignment vertical="center"/>
    </xf>
    <xf numFmtId="0" fontId="127" fillId="0" borderId="0" xfId="0" applyFont="1" applyFill="1" applyAlignment="1">
      <alignment vertical="center"/>
    </xf>
    <xf numFmtId="0" fontId="128" fillId="0" borderId="10" xfId="0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0" fontId="103" fillId="0" borderId="10" xfId="2439" applyFont="1" applyFill="1" applyBorder="1" applyAlignment="1" applyProtection="1">
      <alignment vertical="center"/>
      <protection locked="0"/>
    </xf>
    <xf numFmtId="178" fontId="127" fillId="0" borderId="10" xfId="0" applyNumberFormat="1" applyFont="1" applyFill="1" applyBorder="1" applyAlignment="1">
      <alignment vertical="center"/>
    </xf>
    <xf numFmtId="0" fontId="127" fillId="0" borderId="10" xfId="0" applyFont="1" applyFill="1" applyBorder="1" applyAlignment="1">
      <alignment horizontal="center" vertical="center"/>
    </xf>
    <xf numFmtId="178" fontId="127" fillId="0" borderId="10" xfId="0" applyNumberFormat="1" applyFont="1" applyFill="1" applyBorder="1" applyAlignment="1" applyProtection="1">
      <alignment vertical="center"/>
      <protection locked="0"/>
    </xf>
    <xf numFmtId="0" fontId="127" fillId="0" borderId="10" xfId="243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25" fillId="0" borderId="10" xfId="0" applyFont="1" applyFill="1" applyBorder="1" applyAlignment="1">
      <alignment vertical="center"/>
    </xf>
    <xf numFmtId="0" fontId="125" fillId="0" borderId="0" xfId="0" applyFont="1" applyFill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29" fillId="16" borderId="10" xfId="2440" applyNumberFormat="1" applyFont="1" applyFill="1" applyBorder="1" applyAlignment="1" applyProtection="1">
      <alignment horizontal="center" vertical="center" wrapText="1"/>
    </xf>
    <xf numFmtId="3" fontId="106" fillId="0" borderId="10" xfId="0" applyNumberFormat="1" applyFont="1" applyFill="1" applyBorder="1" applyAlignment="1">
      <alignment horizontal="center" vertical="center"/>
    </xf>
    <xf numFmtId="0" fontId="129" fillId="16" borderId="10" xfId="2440" applyNumberFormat="1" applyFont="1" applyFill="1" applyBorder="1" applyAlignment="1" applyProtection="1">
      <alignment horizontal="center" vertical="center"/>
    </xf>
    <xf numFmtId="0" fontId="106" fillId="16" borderId="10" xfId="2440" applyNumberFormat="1" applyFont="1" applyFill="1" applyBorder="1" applyAlignment="1" applyProtection="1">
      <alignment horizontal="center" vertical="center"/>
    </xf>
    <xf numFmtId="0" fontId="106" fillId="16" borderId="10" xfId="2440" applyNumberFormat="1" applyFont="1" applyFill="1" applyBorder="1" applyAlignment="1" applyProtection="1">
      <alignment horizontal="center" vertical="center" wrapText="1"/>
    </xf>
    <xf numFmtId="0" fontId="106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06" fillId="0" borderId="0" xfId="0" applyFont="1" applyFill="1" applyBorder="1" applyAlignment="1">
      <alignment vertical="top"/>
    </xf>
    <xf numFmtId="178" fontId="105" fillId="0" borderId="0" xfId="0" applyNumberFormat="1" applyFont="1" applyFill="1" applyBorder="1" applyAlignment="1">
      <alignment horizontal="right" vertical="center" wrapText="1"/>
    </xf>
    <xf numFmtId="0" fontId="108" fillId="8" borderId="10" xfId="0" applyFont="1" applyFill="1" applyBorder="1" applyAlignment="1">
      <alignment horizontal="center" vertical="center"/>
    </xf>
    <xf numFmtId="179" fontId="108" fillId="8" borderId="1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/>
    <xf numFmtId="0" fontId="129" fillId="0" borderId="0" xfId="0" applyFont="1" applyFill="1" applyBorder="1" applyAlignment="1"/>
    <xf numFmtId="0" fontId="105" fillId="0" borderId="10" xfId="0" applyFont="1" applyFill="1" applyBorder="1" applyAlignment="1" applyProtection="1">
      <alignment vertical="center"/>
      <protection locked="0"/>
    </xf>
    <xf numFmtId="0" fontId="106" fillId="0" borderId="0" xfId="0" applyFont="1" applyFill="1" applyBorder="1" applyAlignment="1">
      <alignment vertical="center"/>
    </xf>
    <xf numFmtId="179" fontId="105" fillId="0" borderId="10" xfId="0" applyNumberFormat="1" applyFont="1" applyFill="1" applyBorder="1" applyAlignment="1" applyProtection="1">
      <alignment horizontal="center" vertical="center"/>
      <protection locked="0"/>
    </xf>
    <xf numFmtId="179" fontId="105" fillId="0" borderId="10" xfId="507" applyNumberFormat="1" applyFont="1" applyBorder="1" applyAlignment="1">
      <alignment horizontal="center" vertical="center"/>
    </xf>
    <xf numFmtId="0" fontId="105" fillId="0" borderId="10" xfId="0" applyFont="1" applyBorder="1" applyAlignment="1" applyProtection="1">
      <alignment vertical="center"/>
      <protection locked="0"/>
    </xf>
    <xf numFmtId="0" fontId="105" fillId="0" borderId="10" xfId="0" applyFont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103" fillId="0" borderId="0" xfId="0" applyFont="1" applyFill="1" applyBorder="1" applyAlignment="1">
      <alignment vertical="top"/>
    </xf>
    <xf numFmtId="179" fontId="103" fillId="0" borderId="0" xfId="0" applyNumberFormat="1" applyFont="1" applyFill="1" applyBorder="1" applyAlignment="1">
      <alignment horizontal="right"/>
    </xf>
    <xf numFmtId="0" fontId="103" fillId="0" borderId="0" xfId="0" applyFont="1" applyFill="1" applyBorder="1" applyAlignment="1"/>
    <xf numFmtId="0" fontId="108" fillId="0" borderId="10" xfId="0" applyFont="1" applyFill="1" applyBorder="1" applyAlignment="1">
      <alignment horizontal="center" vertical="center"/>
    </xf>
    <xf numFmtId="179" fontId="108" fillId="0" borderId="10" xfId="0" applyNumberFormat="1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/>
    </xf>
    <xf numFmtId="0" fontId="126" fillId="0" borderId="1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vertical="center"/>
    </xf>
    <xf numFmtId="179" fontId="105" fillId="0" borderId="10" xfId="0" applyNumberFormat="1" applyFont="1" applyFill="1" applyBorder="1" applyAlignment="1">
      <alignment horizontal="center" vertical="center" wrapText="1"/>
    </xf>
    <xf numFmtId="3" fontId="134" fillId="0" borderId="10" xfId="2441" applyNumberFormat="1" applyFont="1" applyFill="1" applyBorder="1" applyAlignment="1" applyProtection="1">
      <alignment vertical="center"/>
    </xf>
    <xf numFmtId="179" fontId="105" fillId="0" borderId="10" xfId="0" applyNumberFormat="1" applyFont="1" applyFill="1" applyBorder="1" applyAlignment="1">
      <alignment horizontal="center" vertical="center"/>
    </xf>
    <xf numFmtId="179" fontId="108" fillId="0" borderId="10" xfId="2442" applyNumberFormat="1" applyFont="1" applyFill="1" applyBorder="1" applyAlignment="1" applyProtection="1">
      <alignment horizontal="center" vertical="center"/>
      <protection locked="0"/>
    </xf>
    <xf numFmtId="179" fontId="105" fillId="0" borderId="10" xfId="2442" applyNumberFormat="1" applyFont="1" applyFill="1" applyBorder="1" applyAlignment="1" applyProtection="1">
      <alignment horizontal="center" vertical="center"/>
      <protection locked="0"/>
    </xf>
    <xf numFmtId="0" fontId="105" fillId="0" borderId="10" xfId="0" applyFont="1" applyFill="1" applyBorder="1" applyAlignment="1">
      <alignment horizontal="center" vertical="center"/>
    </xf>
    <xf numFmtId="0" fontId="106" fillId="0" borderId="0" xfId="2443" applyFont="1" applyFill="1" applyBorder="1" applyAlignment="1">
      <alignment horizontal="left" vertical="center"/>
    </xf>
    <xf numFmtId="178" fontId="6" fillId="0" borderId="0" xfId="2443" applyNumberFormat="1" applyAlignment="1">
      <alignment vertical="center"/>
    </xf>
    <xf numFmtId="0" fontId="6" fillId="0" borderId="0" xfId="2443" applyAlignment="1">
      <alignment vertical="center"/>
    </xf>
    <xf numFmtId="0" fontId="135" fillId="0" borderId="0" xfId="2443" applyFont="1" applyBorder="1" applyAlignment="1">
      <alignment vertical="center"/>
    </xf>
    <xf numFmtId="0" fontId="106" fillId="0" borderId="0" xfId="2443" applyFont="1" applyBorder="1" applyAlignment="1">
      <alignment horizontal="center" vertical="center"/>
    </xf>
    <xf numFmtId="0" fontId="105" fillId="0" borderId="22" xfId="2443" applyFont="1" applyBorder="1" applyAlignment="1">
      <alignment horizontal="right" vertical="center"/>
    </xf>
    <xf numFmtId="0" fontId="49" fillId="0" borderId="0" xfId="2443" applyFont="1" applyAlignment="1">
      <alignment vertical="center"/>
    </xf>
    <xf numFmtId="0" fontId="136" fillId="0" borderId="0" xfId="2443" applyFont="1" applyBorder="1" applyAlignment="1">
      <alignment vertical="center"/>
    </xf>
    <xf numFmtId="0" fontId="136" fillId="0" borderId="0" xfId="2443" applyFont="1" applyBorder="1" applyAlignment="1">
      <alignment vertical="center" wrapText="1"/>
    </xf>
    <xf numFmtId="0" fontId="105" fillId="0" borderId="10" xfId="2443" applyFont="1" applyFill="1" applyBorder="1" applyAlignment="1">
      <alignment horizontal="left" vertical="center"/>
    </xf>
    <xf numFmtId="178" fontId="105" fillId="0" borderId="10" xfId="2443" applyNumberFormat="1" applyFont="1" applyFill="1" applyBorder="1" applyAlignment="1">
      <alignment horizontal="center" vertical="center"/>
    </xf>
    <xf numFmtId="0" fontId="137" fillId="0" borderId="0" xfId="2443" applyFont="1" applyBorder="1" applyAlignment="1">
      <alignment vertical="center"/>
    </xf>
    <xf numFmtId="0" fontId="105" fillId="0" borderId="10" xfId="2443" applyFont="1" applyFill="1" applyBorder="1" applyAlignment="1">
      <alignment horizontal="center" vertical="center"/>
    </xf>
    <xf numFmtId="178" fontId="0" fillId="0" borderId="0" xfId="0" applyNumberFormat="1" applyAlignment="1"/>
    <xf numFmtId="0" fontId="0" fillId="0" borderId="0" xfId="0" applyAlignment="1"/>
    <xf numFmtId="0" fontId="0" fillId="0" borderId="0" xfId="0" applyNumberFormat="1" applyFont="1" applyFill="1" applyBorder="1" applyAlignment="1" applyProtection="1"/>
    <xf numFmtId="178" fontId="139" fillId="0" borderId="0" xfId="0" applyNumberFormat="1" applyFont="1" applyFill="1" applyBorder="1" applyAlignment="1" applyProtection="1">
      <alignment horizontal="right" vertical="center"/>
    </xf>
    <xf numFmtId="0" fontId="140" fillId="0" borderId="10" xfId="0" applyNumberFormat="1" applyFont="1" applyFill="1" applyBorder="1" applyAlignment="1" applyProtection="1">
      <alignment horizontal="left" vertical="center" wrapText="1"/>
    </xf>
    <xf numFmtId="178" fontId="105" fillId="0" borderId="10" xfId="0" applyNumberFormat="1" applyFont="1" applyBorder="1" applyAlignment="1">
      <alignment horizontal="center" vertical="center" wrapText="1"/>
    </xf>
    <xf numFmtId="0" fontId="105" fillId="0" borderId="10" xfId="0" applyNumberFormat="1" applyFont="1" applyFill="1" applyBorder="1" applyAlignment="1" applyProtection="1">
      <alignment horizontal="left" vertical="center" wrapText="1"/>
    </xf>
    <xf numFmtId="0" fontId="141" fillId="0" borderId="10" xfId="0" applyNumberFormat="1" applyFont="1" applyFill="1" applyBorder="1" applyAlignment="1" applyProtection="1">
      <alignment horizontal="left" vertical="center" wrapText="1"/>
    </xf>
    <xf numFmtId="0" fontId="142" fillId="0" borderId="10" xfId="0" applyNumberFormat="1" applyFont="1" applyFill="1" applyBorder="1" applyAlignment="1" applyProtection="1">
      <alignment horizontal="center" vertical="center" wrapText="1"/>
    </xf>
    <xf numFmtId="178" fontId="142" fillId="0" borderId="10" xfId="2444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ill="1" applyAlignment="1"/>
    <xf numFmtId="0" fontId="0" fillId="0" borderId="0" xfId="0" applyFill="1" applyAlignment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Alignment="1"/>
    <xf numFmtId="178" fontId="10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78" fontId="108" fillId="0" borderId="10" xfId="0" applyNumberFormat="1" applyFont="1" applyFill="1" applyBorder="1" applyAlignment="1" applyProtection="1">
      <alignment horizontal="center" vertical="center" wrapText="1"/>
    </xf>
    <xf numFmtId="177" fontId="105" fillId="0" borderId="0" xfId="0" applyNumberFormat="1" applyFont="1" applyFill="1" applyBorder="1" applyAlignment="1">
      <alignment horizontal="right"/>
    </xf>
    <xf numFmtId="0" fontId="105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09" fontId="106" fillId="0" borderId="10" xfId="451" applyNumberFormat="1" applyFont="1" applyFill="1" applyBorder="1" applyAlignment="1">
      <alignment horizontal="left" vertical="center"/>
    </xf>
    <xf numFmtId="0" fontId="129" fillId="0" borderId="17" xfId="2445" applyFont="1" applyFill="1" applyBorder="1" applyAlignment="1">
      <alignment horizontal="center" vertical="center"/>
    </xf>
    <xf numFmtId="0" fontId="129" fillId="0" borderId="25" xfId="0" applyFont="1" applyBorder="1" applyAlignment="1">
      <alignment horizontal="left" vertical="center"/>
    </xf>
    <xf numFmtId="0" fontId="106" fillId="0" borderId="25" xfId="0" applyFont="1" applyBorder="1" applyAlignment="1">
      <alignment horizontal="left" vertical="center"/>
    </xf>
    <xf numFmtId="0" fontId="106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129" fillId="0" borderId="25" xfId="0" applyNumberFormat="1" applyFont="1" applyFill="1" applyBorder="1" applyAlignment="1" applyProtection="1">
      <alignment horizontal="left" vertical="center"/>
    </xf>
    <xf numFmtId="0" fontId="106" fillId="0" borderId="25" xfId="0" applyNumberFormat="1" applyFont="1" applyFill="1" applyBorder="1" applyAlignment="1" applyProtection="1">
      <alignment horizontal="left" vertical="center"/>
    </xf>
    <xf numFmtId="0" fontId="129" fillId="0" borderId="25" xfId="0" applyNumberFormat="1" applyFont="1" applyFill="1" applyBorder="1" applyAlignment="1" applyProtection="1">
      <alignment vertical="center"/>
    </xf>
    <xf numFmtId="0" fontId="106" fillId="0" borderId="25" xfId="0" applyNumberFormat="1" applyFont="1" applyFill="1" applyBorder="1" applyAlignment="1" applyProtection="1">
      <alignment vertical="center"/>
    </xf>
    <xf numFmtId="3" fontId="0" fillId="0" borderId="10" xfId="0" applyNumberFormat="1" applyBorder="1">
      <alignment vertical="center"/>
    </xf>
    <xf numFmtId="0" fontId="106" fillId="0" borderId="0" xfId="2443" applyFont="1" applyAlignment="1">
      <alignment vertical="center"/>
    </xf>
    <xf numFmtId="210" fontId="106" fillId="0" borderId="10" xfId="2445" applyNumberFormat="1" applyFont="1" applyFill="1" applyBorder="1" applyAlignment="1">
      <alignment horizontal="center" vertical="center"/>
    </xf>
    <xf numFmtId="208" fontId="106" fillId="0" borderId="10" xfId="2445" applyNumberFormat="1" applyFont="1" applyFill="1" applyBorder="1" applyAlignment="1">
      <alignment horizontal="center" vertical="center"/>
    </xf>
    <xf numFmtId="0" fontId="106" fillId="0" borderId="10" xfId="2445" applyFont="1" applyFill="1" applyBorder="1" applyAlignment="1">
      <alignment horizontal="center" vertical="center"/>
    </xf>
    <xf numFmtId="0" fontId="106" fillId="0" borderId="10" xfId="2445" applyNumberFormat="1" applyFont="1" applyFill="1" applyBorder="1" applyAlignment="1">
      <alignment horizontal="center" vertical="center"/>
    </xf>
    <xf numFmtId="0" fontId="106" fillId="0" borderId="10" xfId="2445" applyFont="1" applyFill="1" applyBorder="1" applyAlignment="1">
      <alignment horizontal="center" vertical="center" wrapText="1"/>
    </xf>
    <xf numFmtId="0" fontId="106" fillId="0" borderId="10" xfId="451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center" vertical="center"/>
    </xf>
    <xf numFmtId="0" fontId="131" fillId="0" borderId="0" xfId="0" applyFont="1" applyFill="1" applyBorder="1" applyAlignment="1">
      <alignment horizontal="center" vertical="center" wrapText="1"/>
    </xf>
    <xf numFmtId="0" fontId="143" fillId="0" borderId="22" xfId="0" applyFont="1" applyBorder="1" applyAlignment="1">
      <alignment horizontal="center" vertical="center"/>
    </xf>
    <xf numFmtId="0" fontId="2" fillId="0" borderId="23" xfId="2445" applyFont="1" applyFill="1" applyBorder="1" applyAlignment="1">
      <alignment horizontal="center" vertical="center"/>
    </xf>
    <xf numFmtId="0" fontId="2" fillId="0" borderId="17" xfId="2445" applyFont="1" applyFill="1" applyBorder="1" applyAlignment="1">
      <alignment horizontal="center" vertical="center"/>
    </xf>
    <xf numFmtId="0" fontId="2" fillId="0" borderId="23" xfId="2445" applyFont="1" applyFill="1" applyBorder="1" applyAlignment="1">
      <alignment horizontal="center" vertical="center" wrapText="1"/>
    </xf>
    <xf numFmtId="0" fontId="2" fillId="0" borderId="17" xfId="2445" applyFont="1" applyFill="1" applyBorder="1" applyAlignment="1">
      <alignment horizontal="center" vertical="center" wrapText="1"/>
    </xf>
    <xf numFmtId="0" fontId="13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7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7" fillId="0" borderId="0" xfId="2443" applyFont="1" applyBorder="1" applyAlignment="1">
      <alignment horizontal="center" vertical="center"/>
    </xf>
    <xf numFmtId="0" fontId="108" fillId="0" borderId="10" xfId="2443" applyFont="1" applyFill="1" applyBorder="1" applyAlignment="1">
      <alignment horizontal="center" vertical="center"/>
    </xf>
    <xf numFmtId="178" fontId="108" fillId="0" borderId="23" xfId="2443" applyNumberFormat="1" applyFont="1" applyFill="1" applyBorder="1" applyAlignment="1">
      <alignment horizontal="center" vertical="center" wrapText="1"/>
    </xf>
    <xf numFmtId="178" fontId="108" fillId="0" borderId="17" xfId="2443" applyNumberFormat="1" applyFont="1" applyFill="1" applyBorder="1" applyAlignment="1">
      <alignment horizontal="center" vertical="center"/>
    </xf>
    <xf numFmtId="0" fontId="108" fillId="0" borderId="23" xfId="2443" applyFont="1" applyFill="1" applyBorder="1" applyAlignment="1">
      <alignment horizontal="center" vertical="center" wrapText="1"/>
    </xf>
    <xf numFmtId="0" fontId="108" fillId="0" borderId="17" xfId="2443" applyFont="1" applyFill="1" applyBorder="1" applyAlignment="1">
      <alignment horizontal="center" vertical="center"/>
    </xf>
    <xf numFmtId="0" fontId="140" fillId="0" borderId="24" xfId="2444" applyNumberFormat="1" applyFont="1" applyFill="1" applyBorder="1" applyAlignment="1" applyProtection="1">
      <alignment horizontal="left" vertical="center" wrapText="1"/>
    </xf>
    <xf numFmtId="0" fontId="138" fillId="0" borderId="0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3" fillId="68" borderId="0" xfId="1" applyFont="1" applyFill="1" applyAlignment="1">
      <alignment vertical="center"/>
    </xf>
    <xf numFmtId="0" fontId="2" fillId="68" borderId="0" xfId="1" applyFont="1" applyFill="1" applyAlignment="1">
      <alignment vertical="center"/>
    </xf>
    <xf numFmtId="0" fontId="2" fillId="68" borderId="0" xfId="1" applyFont="1" applyFill="1" applyAlignment="1">
      <alignment horizontal="right" vertical="center"/>
    </xf>
    <xf numFmtId="0" fontId="124" fillId="68" borderId="0" xfId="1" applyFont="1" applyFill="1" applyAlignment="1">
      <alignment horizontal="center" vertical="center"/>
    </xf>
    <xf numFmtId="0" fontId="125" fillId="68" borderId="10" xfId="1" applyFont="1" applyFill="1" applyBorder="1" applyAlignment="1">
      <alignment horizontal="center" vertical="center"/>
    </xf>
    <xf numFmtId="0" fontId="103" fillId="68" borderId="10" xfId="1" applyFont="1" applyFill="1" applyBorder="1" applyAlignment="1">
      <alignment vertical="center"/>
    </xf>
    <xf numFmtId="179" fontId="103" fillId="68" borderId="10" xfId="1" applyNumberFormat="1" applyFont="1" applyFill="1" applyBorder="1" applyAlignment="1" applyProtection="1">
      <alignment horizontal="left" vertical="center"/>
      <protection locked="0"/>
    </xf>
    <xf numFmtId="177" fontId="103" fillId="68" borderId="10" xfId="1" applyNumberFormat="1" applyFont="1" applyFill="1" applyBorder="1" applyAlignment="1" applyProtection="1">
      <alignment horizontal="left" vertical="center"/>
      <protection locked="0"/>
    </xf>
    <xf numFmtId="0" fontId="126" fillId="68" borderId="10" xfId="1" applyFont="1" applyFill="1" applyBorder="1" applyAlignment="1">
      <alignment vertical="center"/>
    </xf>
    <xf numFmtId="0" fontId="125" fillId="68" borderId="0" xfId="1" applyFont="1" applyFill="1" applyAlignment="1">
      <alignment vertical="center"/>
    </xf>
    <xf numFmtId="1" fontId="103" fillId="68" borderId="10" xfId="1" applyNumberFormat="1" applyFont="1" applyFill="1" applyBorder="1" applyAlignment="1" applyProtection="1">
      <alignment vertical="center"/>
      <protection locked="0"/>
    </xf>
    <xf numFmtId="0" fontId="103" fillId="68" borderId="10" xfId="1" applyNumberFormat="1" applyFont="1" applyFill="1" applyBorder="1" applyAlignment="1" applyProtection="1">
      <alignment vertical="center"/>
      <protection locked="0"/>
    </xf>
    <xf numFmtId="0" fontId="144" fillId="68" borderId="10" xfId="1" applyFont="1" applyFill="1" applyBorder="1" applyAlignment="1">
      <alignment vertical="center"/>
    </xf>
    <xf numFmtId="0" fontId="145" fillId="68" borderId="0" xfId="1" applyFont="1" applyFill="1" applyAlignment="1">
      <alignment vertical="center"/>
    </xf>
    <xf numFmtId="0" fontId="126" fillId="68" borderId="10" xfId="1" applyFont="1" applyFill="1" applyBorder="1" applyAlignment="1">
      <alignment horizontal="distributed" vertical="center"/>
    </xf>
    <xf numFmtId="1" fontId="103" fillId="68" borderId="10" xfId="1" applyNumberFormat="1" applyFont="1" applyFill="1" applyBorder="1" applyAlignment="1">
      <alignment vertical="center"/>
    </xf>
    <xf numFmtId="0" fontId="103" fillId="0" borderId="10" xfId="0" applyFont="1" applyFill="1" applyBorder="1" applyAlignment="1">
      <alignment vertical="center"/>
    </xf>
  </cellXfs>
  <cellStyles count="2447">
    <cellStyle name="?鹎%U龡&amp;H?_x0008__x001c__x001c_?_x0007__x0001__x0001_" xfId="2"/>
    <cellStyle name="_20100326高清市院遂宁检察院1080P配置清单26日改" xfId="3"/>
    <cellStyle name="_2010年各单位清算索赔计划-年底" xfId="4"/>
    <cellStyle name="_Book1" xfId="5"/>
    <cellStyle name="_Book1_(4011高新区)新表  2017年高新区一般公共预算、政府性基金收支表" xfId="1399"/>
    <cellStyle name="_Book1_1" xfId="6"/>
    <cellStyle name="_Book1_2" xfId="7"/>
    <cellStyle name="_Book1_2016年1月13日人大报告表格定版 王丽君" xfId="8"/>
    <cellStyle name="_Book1_2016年1月13日人大报告表格定版 王丽君_(4011高新区)新表  2017年高新区一般公共预算、政府性基金收支表" xfId="1398"/>
    <cellStyle name="_Book1_2016年1月13日人大报告表格定版 王丽君_表4-3" xfId="1391"/>
    <cellStyle name="_Book1_2016年1月13日人大报告表格定版 王丽君_表4-4 " xfId="1390"/>
    <cellStyle name="_Book1_2016年1月13日人大报告表格定版 王丽君_表8-2" xfId="1377"/>
    <cellStyle name="_Book1_2016年1月13日人大报告表格定版 王丽君_表8-3" xfId="1376"/>
    <cellStyle name="_Book1_2016年1月13日人大报告表格定版 王丽君_定-(4012)2017年三开发区、新区一般公共预算、政府性基金收支表" xfId="1375"/>
    <cellStyle name="_Book1_3" xfId="9"/>
    <cellStyle name="_Book1_4" xfId="10"/>
    <cellStyle name="_Book1_5" xfId="11"/>
    <cellStyle name="_Book1_表4-3" xfId="1373"/>
    <cellStyle name="_Book1_表4-3_1" xfId="1372"/>
    <cellStyle name="_Book1_表4-4 " xfId="1371"/>
    <cellStyle name="_Book1_表4-4 _1" xfId="1370"/>
    <cellStyle name="_Book1_表4-4 _表4-4 " xfId="1369"/>
    <cellStyle name="_Book1_表8-2" xfId="1368"/>
    <cellStyle name="_Book1_表8-2_1" xfId="1367"/>
    <cellStyle name="_Book1_表8-3" xfId="1366"/>
    <cellStyle name="_Book1_表8-3_1" xfId="1365"/>
    <cellStyle name="_Book1_定-(4012)2017年三开发区、新区一般公共预算、政府性基金收支表" xfId="1364"/>
    <cellStyle name="_ET_STYLE_NoName_00_" xfId="12"/>
    <cellStyle name="_ET_STYLE_NoName_00__2016年1月12日中午余超发来12.23（汇总）2016年基金预算表" xfId="13"/>
    <cellStyle name="_ET_STYLE_NoName_00__2016年基金预算表格" xfId="14"/>
    <cellStyle name="_ET_STYLE_NoName_00__Book1" xfId="15"/>
    <cellStyle name="_ET_STYLE_NoName_00__Book1_1" xfId="16"/>
    <cellStyle name="_ET_STYLE_NoName_00__Book1_1_县公司" xfId="17"/>
    <cellStyle name="_ET_STYLE_NoName_00__Book1_1_银行账户情况表_2010年12月" xfId="18"/>
    <cellStyle name="_ET_STYLE_NoName_00__Book1_2" xfId="19"/>
    <cellStyle name="_ET_STYLE_NoName_00__Book1_县公司" xfId="20"/>
    <cellStyle name="_ET_STYLE_NoName_00__Book1_银行账户情况表_2010年12月" xfId="21"/>
    <cellStyle name="_ET_STYLE_NoName_00__Sheet3" xfId="22"/>
    <cellStyle name="_ET_STYLE_NoName_00__集团-五公司-200802" xfId="23"/>
    <cellStyle name="_ET_STYLE_NoName_00__集团-五公司-200802_1" xfId="24"/>
    <cellStyle name="_ET_STYLE_NoName_00__集团-五公司-200802_10" xfId="25"/>
    <cellStyle name="_ET_STYLE_NoName_00__集团-五公司-200802_11" xfId="26"/>
    <cellStyle name="_ET_STYLE_NoName_00__集团-五公司-200802_12" xfId="27"/>
    <cellStyle name="_ET_STYLE_NoName_00__集团-五公司-200802_2" xfId="28"/>
    <cellStyle name="_ET_STYLE_NoName_00__集团-五公司-200802_3" xfId="29"/>
    <cellStyle name="_ET_STYLE_NoName_00__集团-五公司-200802_4" xfId="30"/>
    <cellStyle name="_ET_STYLE_NoName_00__集团-五公司-200802_5" xfId="31"/>
    <cellStyle name="_ET_STYLE_NoName_00__集团-五公司-200802_6" xfId="32"/>
    <cellStyle name="_ET_STYLE_NoName_00__集团-五公司-200802_7" xfId="33"/>
    <cellStyle name="_ET_STYLE_NoName_00__集团-五公司-200802_8" xfId="34"/>
    <cellStyle name="_ET_STYLE_NoName_00__集团-五公司-200802_9" xfId="35"/>
    <cellStyle name="_ET_STYLE_NoName_00__建行" xfId="36"/>
    <cellStyle name="_ET_STYLE_NoName_00__县公司" xfId="37"/>
    <cellStyle name="_ET_STYLE_NoName_00__银行账户情况表_2010年12月" xfId="38"/>
    <cellStyle name="_ET_STYLE_NoName_00__云南水利电力有限公司" xfId="39"/>
    <cellStyle name="_ET_STYLE_NoName_00__中铁五局2011年一标" xfId="40"/>
    <cellStyle name="_Sheet1" xfId="41"/>
    <cellStyle name="_本部汇总" xfId="42"/>
    <cellStyle name="_南方电网" xfId="43"/>
    <cellStyle name="_弱电系统设备配置报价清单" xfId="44"/>
    <cellStyle name="0,0_x000d__x000a_NA_x000d__x000a_" xfId="45"/>
    <cellStyle name="20% - Accent1" xfId="46"/>
    <cellStyle name="20% - Accent1 2" xfId="1341"/>
    <cellStyle name="20% - Accent1 3" xfId="1885"/>
    <cellStyle name="20% - Accent1 4" xfId="2363"/>
    <cellStyle name="20% - Accent2" xfId="47"/>
    <cellStyle name="20% - Accent2 2" xfId="1340"/>
    <cellStyle name="20% - Accent2 3" xfId="1879"/>
    <cellStyle name="20% - Accent2 4" xfId="2362"/>
    <cellStyle name="20% - Accent3" xfId="48"/>
    <cellStyle name="20% - Accent3 2" xfId="1339"/>
    <cellStyle name="20% - Accent3 3" xfId="1873"/>
    <cellStyle name="20% - Accent3 4" xfId="2361"/>
    <cellStyle name="20% - Accent4" xfId="49"/>
    <cellStyle name="20% - Accent4 2" xfId="1338"/>
    <cellStyle name="20% - Accent4 3" xfId="1867"/>
    <cellStyle name="20% - Accent4 4" xfId="2360"/>
    <cellStyle name="20% - Accent5" xfId="50"/>
    <cellStyle name="20% - Accent5 2" xfId="1337"/>
    <cellStyle name="20% - Accent5 3" xfId="1862"/>
    <cellStyle name="20% - Accent5 4" xfId="2359"/>
    <cellStyle name="20% - Accent6" xfId="51"/>
    <cellStyle name="20% - Accent6 2" xfId="1336"/>
    <cellStyle name="20% - Accent6 3" xfId="1855"/>
    <cellStyle name="20% - Accent6 4" xfId="2357"/>
    <cellStyle name="20% - 强调文字颜色 1 2" xfId="52"/>
    <cellStyle name="20% - 强调文字颜色 1 2 2" xfId="53"/>
    <cellStyle name="20% - 强调文字颜色 1 2 3" xfId="832"/>
    <cellStyle name="20% - 强调文字颜色 1 2 4" xfId="1335"/>
    <cellStyle name="20% - 强调文字颜色 1 2 5" xfId="1853"/>
    <cellStyle name="20% - 强调文字颜色 1 2 6" xfId="2356"/>
    <cellStyle name="20% - 强调文字颜色 1 3" xfId="831"/>
    <cellStyle name="20% - 强调文字颜色 2 2" xfId="54"/>
    <cellStyle name="20% - 强调文字颜色 2 2 2" xfId="55"/>
    <cellStyle name="20% - 强调文字颜色 2 2 3" xfId="834"/>
    <cellStyle name="20% - 强调文字颜色 2 2 4" xfId="1334"/>
    <cellStyle name="20% - 强调文字颜色 2 2 5" xfId="1848"/>
    <cellStyle name="20% - 强调文字颜色 2 2 6" xfId="2355"/>
    <cellStyle name="20% - 强调文字颜色 2 3" xfId="833"/>
    <cellStyle name="20% - 强调文字颜色 3 2" xfId="56"/>
    <cellStyle name="20% - 强调文字颜色 3 2 2" xfId="57"/>
    <cellStyle name="20% - 强调文字颜色 3 2 3" xfId="836"/>
    <cellStyle name="20% - 强调文字颜色 3 2 4" xfId="1333"/>
    <cellStyle name="20% - 强调文字颜色 3 2 5" xfId="1842"/>
    <cellStyle name="20% - 强调文字颜色 3 2 6" xfId="2354"/>
    <cellStyle name="20% - 强调文字颜色 3 3" xfId="835"/>
    <cellStyle name="20% - 强调文字颜色 4 2" xfId="58"/>
    <cellStyle name="20% - 强调文字颜色 4 2 2" xfId="59"/>
    <cellStyle name="20% - 强调文字颜色 4 2 3" xfId="838"/>
    <cellStyle name="20% - 强调文字颜色 4 2 4" xfId="1332"/>
    <cellStyle name="20% - 强调文字颜色 4 2 5" xfId="1834"/>
    <cellStyle name="20% - 强调文字颜色 4 2 6" xfId="2353"/>
    <cellStyle name="20% - 强调文字颜色 4 3" xfId="837"/>
    <cellStyle name="20% - 强调文字颜色 5 2" xfId="60"/>
    <cellStyle name="20% - 强调文字颜色 5 2 2" xfId="61"/>
    <cellStyle name="20% - 强调文字颜色 5 2 3" xfId="840"/>
    <cellStyle name="20% - 强调文字颜色 5 2 4" xfId="1331"/>
    <cellStyle name="20% - 强调文字颜色 5 2 5" xfId="1828"/>
    <cellStyle name="20% - 强调文字颜色 5 2 6" xfId="2351"/>
    <cellStyle name="20% - 强调文字颜色 5 3" xfId="839"/>
    <cellStyle name="20% - 强调文字颜色 6 2" xfId="62"/>
    <cellStyle name="20% - 强调文字颜色 6 2 2" xfId="63"/>
    <cellStyle name="20% - 强调文字颜色 6 2 3" xfId="842"/>
    <cellStyle name="20% - 强调文字颜色 6 2 4" xfId="1330"/>
    <cellStyle name="20% - 强调文字颜色 6 2 5" xfId="1822"/>
    <cellStyle name="20% - 强调文字颜色 6 2 6" xfId="2350"/>
    <cellStyle name="20% - 强调文字颜色 6 3" xfId="841"/>
    <cellStyle name="40% - Accent1" xfId="64"/>
    <cellStyle name="40% - Accent1 2" xfId="1329"/>
    <cellStyle name="40% - Accent1 3" xfId="1816"/>
    <cellStyle name="40% - Accent1 4" xfId="2349"/>
    <cellStyle name="40% - Accent2" xfId="65"/>
    <cellStyle name="40% - Accent2 2" xfId="1328"/>
    <cellStyle name="40% - Accent2 3" xfId="1810"/>
    <cellStyle name="40% - Accent2 4" xfId="2348"/>
    <cellStyle name="40% - Accent3" xfId="66"/>
    <cellStyle name="40% - Accent3 2" xfId="1327"/>
    <cellStyle name="40% - Accent3 3" xfId="1804"/>
    <cellStyle name="40% - Accent3 4" xfId="2347"/>
    <cellStyle name="40% - Accent4" xfId="67"/>
    <cellStyle name="40% - Accent4 2" xfId="1326"/>
    <cellStyle name="40% - Accent4 3" xfId="1798"/>
    <cellStyle name="40% - Accent4 4" xfId="2345"/>
    <cellStyle name="40% - Accent5" xfId="68"/>
    <cellStyle name="40% - Accent5 2" xfId="1325"/>
    <cellStyle name="40% - Accent5 3" xfId="1792"/>
    <cellStyle name="40% - Accent5 4" xfId="2344"/>
    <cellStyle name="40% - Accent6" xfId="69"/>
    <cellStyle name="40% - Accent6 2" xfId="1324"/>
    <cellStyle name="40% - Accent6 3" xfId="1786"/>
    <cellStyle name="40% - Accent6 4" xfId="2343"/>
    <cellStyle name="40% - 强调文字颜色 1 2" xfId="70"/>
    <cellStyle name="40% - 强调文字颜色 1 2 2" xfId="71"/>
    <cellStyle name="40% - 强调文字颜色 1 2 3" xfId="849"/>
    <cellStyle name="40% - 强调文字颜色 1 2 4" xfId="1323"/>
    <cellStyle name="40% - 强调文字颜色 1 2 5" xfId="1784"/>
    <cellStyle name="40% - 强调文字颜色 1 2 6" xfId="2342"/>
    <cellStyle name="40% - 强调文字颜色 1 3" xfId="848"/>
    <cellStyle name="40% - 强调文字颜色 2 2" xfId="72"/>
    <cellStyle name="40% - 强调文字颜色 2 2 2" xfId="73"/>
    <cellStyle name="40% - 强调文字颜色 2 2 3" xfId="851"/>
    <cellStyle name="40% - 强调文字颜色 2 2 4" xfId="1322"/>
    <cellStyle name="40% - 强调文字颜色 2 2 5" xfId="1783"/>
    <cellStyle name="40% - 强调文字颜色 2 2 6" xfId="2341"/>
    <cellStyle name="40% - 强调文字颜色 2 3" xfId="850"/>
    <cellStyle name="40% - 强调文字颜色 3 2" xfId="74"/>
    <cellStyle name="40% - 强调文字颜色 3 2 2" xfId="75"/>
    <cellStyle name="40% - 强调文字颜色 3 2 3" xfId="853"/>
    <cellStyle name="40% - 强调文字颜色 3 2 4" xfId="1321"/>
    <cellStyle name="40% - 强调文字颜色 3 2 5" xfId="1782"/>
    <cellStyle name="40% - 强调文字颜色 3 2 6" xfId="2339"/>
    <cellStyle name="40% - 强调文字颜色 3 3" xfId="852"/>
    <cellStyle name="40% - 强调文字颜色 4 2" xfId="76"/>
    <cellStyle name="40% - 强调文字颜色 4 2 2" xfId="77"/>
    <cellStyle name="40% - 强调文字颜色 4 2 3" xfId="855"/>
    <cellStyle name="40% - 强调文字颜色 4 2 4" xfId="1320"/>
    <cellStyle name="40% - 强调文字颜色 4 2 5" xfId="1781"/>
    <cellStyle name="40% - 强调文字颜色 4 2 6" xfId="2338"/>
    <cellStyle name="40% - 强调文字颜色 4 3" xfId="854"/>
    <cellStyle name="40% - 强调文字颜色 5 2" xfId="78"/>
    <cellStyle name="40% - 强调文字颜色 5 2 2" xfId="79"/>
    <cellStyle name="40% - 强调文字颜色 5 2 3" xfId="857"/>
    <cellStyle name="40% - 强调文字颜色 5 2 4" xfId="1319"/>
    <cellStyle name="40% - 强调文字颜色 5 2 5" xfId="1780"/>
    <cellStyle name="40% - 强调文字颜色 5 2 6" xfId="2337"/>
    <cellStyle name="40% - 强调文字颜色 5 3" xfId="856"/>
    <cellStyle name="40% - 强调文字颜色 6 2" xfId="80"/>
    <cellStyle name="40% - 强调文字颜色 6 2 2" xfId="81"/>
    <cellStyle name="40% - 强调文字颜色 6 2 3" xfId="859"/>
    <cellStyle name="40% - 强调文字颜色 6 2 4" xfId="1318"/>
    <cellStyle name="40% - 强调文字颜色 6 2 5" xfId="1779"/>
    <cellStyle name="40% - 强调文字颜色 6 2 6" xfId="2336"/>
    <cellStyle name="40% - 强调文字颜色 6 3" xfId="858"/>
    <cellStyle name="60% - Accent1" xfId="82"/>
    <cellStyle name="60% - Accent1 2" xfId="1317"/>
    <cellStyle name="60% - Accent1 3" xfId="1778"/>
    <cellStyle name="60% - Accent1 4" xfId="2335"/>
    <cellStyle name="60% - Accent2" xfId="83"/>
    <cellStyle name="60% - Accent2 2" xfId="1316"/>
    <cellStyle name="60% - Accent2 3" xfId="1777"/>
    <cellStyle name="60% - Accent2 4" xfId="2333"/>
    <cellStyle name="60% - Accent3" xfId="84"/>
    <cellStyle name="60% - Accent3 2" xfId="1315"/>
    <cellStyle name="60% - Accent3 3" xfId="1771"/>
    <cellStyle name="60% - Accent3 4" xfId="2332"/>
    <cellStyle name="60% - Accent4" xfId="85"/>
    <cellStyle name="60% - Accent4 2" xfId="1314"/>
    <cellStyle name="60% - Accent4 3" xfId="1765"/>
    <cellStyle name="60% - Accent4 4" xfId="2331"/>
    <cellStyle name="60% - Accent5" xfId="86"/>
    <cellStyle name="60% - Accent5 2" xfId="1313"/>
    <cellStyle name="60% - Accent5 3" xfId="1759"/>
    <cellStyle name="60% - Accent5 4" xfId="2330"/>
    <cellStyle name="60% - Accent6" xfId="87"/>
    <cellStyle name="60% - Accent6 2" xfId="1312"/>
    <cellStyle name="60% - Accent6 3" xfId="1753"/>
    <cellStyle name="60% - Accent6 4" xfId="2329"/>
    <cellStyle name="60% - 强调文字颜色 1 2" xfId="88"/>
    <cellStyle name="60% - 强调文字颜色 1 2 2" xfId="89"/>
    <cellStyle name="60% - 强调文字颜色 1 2 3" xfId="866"/>
    <cellStyle name="60% - 强调文字颜色 1 2 4" xfId="1311"/>
    <cellStyle name="60% - 强调文字颜色 1 2 5" xfId="1747"/>
    <cellStyle name="60% - 强调文字颜色 1 2 6" xfId="2327"/>
    <cellStyle name="60% - 强调文字颜色 1 3" xfId="865"/>
    <cellStyle name="60% - 强调文字颜色 2 2" xfId="90"/>
    <cellStyle name="60% - 强调文字颜色 2 2 2" xfId="91"/>
    <cellStyle name="60% - 强调文字颜色 2 2 3" xfId="868"/>
    <cellStyle name="60% - 强调文字颜色 2 2 4" xfId="1310"/>
    <cellStyle name="60% - 强调文字颜色 2 2 5" xfId="1741"/>
    <cellStyle name="60% - 强调文字颜色 2 2 6" xfId="2326"/>
    <cellStyle name="60% - 强调文字颜色 2 3" xfId="867"/>
    <cellStyle name="60% - 强调文字颜色 3 2" xfId="92"/>
    <cellStyle name="60% - 强调文字颜色 3 2 2" xfId="93"/>
    <cellStyle name="60% - 强调文字颜色 3 2 3" xfId="870"/>
    <cellStyle name="60% - 强调文字颜色 3 2 4" xfId="1309"/>
    <cellStyle name="60% - 强调文字颜色 3 2 5" xfId="1740"/>
    <cellStyle name="60% - 强调文字颜色 3 2 6" xfId="2325"/>
    <cellStyle name="60% - 强调文字颜色 3 3" xfId="869"/>
    <cellStyle name="60% - 强调文字颜色 4 2" xfId="94"/>
    <cellStyle name="60% - 强调文字颜色 4 2 2" xfId="95"/>
    <cellStyle name="60% - 强调文字颜色 4 2 3" xfId="872"/>
    <cellStyle name="60% - 强调文字颜色 4 2 4" xfId="1308"/>
    <cellStyle name="60% - 强调文字颜色 4 2 5" xfId="1735"/>
    <cellStyle name="60% - 强调文字颜色 4 2 6" xfId="2324"/>
    <cellStyle name="60% - 强调文字颜色 4 3" xfId="871"/>
    <cellStyle name="60% - 强调文字颜色 5 2" xfId="96"/>
    <cellStyle name="60% - 强调文字颜色 5 2 2" xfId="97"/>
    <cellStyle name="60% - 强调文字颜色 5 2 3" xfId="874"/>
    <cellStyle name="60% - 强调文字颜色 5 2 4" xfId="1307"/>
    <cellStyle name="60% - 强调文字颜色 5 2 5" xfId="1728"/>
    <cellStyle name="60% - 强调文字颜色 5 2 6" xfId="2323"/>
    <cellStyle name="60% - 强调文字颜色 5 3" xfId="873"/>
    <cellStyle name="60% - 强调文字颜色 6 2" xfId="98"/>
    <cellStyle name="60% - 强调文字颜色 6 2 2" xfId="99"/>
    <cellStyle name="60% - 强调文字颜色 6 2 3" xfId="876"/>
    <cellStyle name="60% - 强调文字颜色 6 2 4" xfId="1306"/>
    <cellStyle name="60% - 强调文字颜色 6 2 5" xfId="1722"/>
    <cellStyle name="60% - 强调文字颜色 6 2 6" xfId="2321"/>
    <cellStyle name="60% - 强调文字颜色 6 3" xfId="875"/>
    <cellStyle name="6mal" xfId="100"/>
    <cellStyle name="Accent1" xfId="101"/>
    <cellStyle name="Accent1 - 20%" xfId="102"/>
    <cellStyle name="Accent1 - 40%" xfId="103"/>
    <cellStyle name="Accent1 - 60%" xfId="104"/>
    <cellStyle name="Accent1 2" xfId="1304"/>
    <cellStyle name="Accent1 3" xfId="1706"/>
    <cellStyle name="Accent1 4" xfId="2320"/>
    <cellStyle name="Accent1_2016年1月13日人大报告表格定版 王丽君" xfId="105"/>
    <cellStyle name="Accent2" xfId="106"/>
    <cellStyle name="Accent2 - 20%" xfId="107"/>
    <cellStyle name="Accent2 - 40%" xfId="108"/>
    <cellStyle name="Accent2 - 60%" xfId="109"/>
    <cellStyle name="Accent2 2" xfId="1303"/>
    <cellStyle name="Accent2 3" xfId="1680"/>
    <cellStyle name="Accent2 4" xfId="2318"/>
    <cellStyle name="Accent2_2016年1月13日人大报告表格定版 王丽君" xfId="110"/>
    <cellStyle name="Accent3" xfId="111"/>
    <cellStyle name="Accent3 - 20%" xfId="112"/>
    <cellStyle name="Accent3 - 40%" xfId="113"/>
    <cellStyle name="Accent3 - 60%" xfId="114"/>
    <cellStyle name="Accent3 2" xfId="1300"/>
    <cellStyle name="Accent3 3" xfId="1654"/>
    <cellStyle name="Accent3 4" xfId="2316"/>
    <cellStyle name="Accent3_2016年1月13日人大报告表格定版 王丽君" xfId="115"/>
    <cellStyle name="Accent4" xfId="116"/>
    <cellStyle name="Accent4 - 20%" xfId="117"/>
    <cellStyle name="Accent4 - 40%" xfId="118"/>
    <cellStyle name="Accent4 - 60%" xfId="119"/>
    <cellStyle name="Accent4 2" xfId="1298"/>
    <cellStyle name="Accent4 3" xfId="1627"/>
    <cellStyle name="Accent4 4" xfId="2314"/>
    <cellStyle name="Accent4_2016年1月13日人大报告表格定版 王丽君" xfId="120"/>
    <cellStyle name="Accent5" xfId="121"/>
    <cellStyle name="Accent5 - 20%" xfId="122"/>
    <cellStyle name="Accent5 - 40%" xfId="123"/>
    <cellStyle name="Accent5 - 60%" xfId="124"/>
    <cellStyle name="Accent5 2" xfId="1296"/>
    <cellStyle name="Accent5 3" xfId="1600"/>
    <cellStyle name="Accent5 4" xfId="2312"/>
    <cellStyle name="Accent5_2016年1月13日人大报告表格定版 王丽君" xfId="125"/>
    <cellStyle name="Accent6" xfId="126"/>
    <cellStyle name="Accent6 - 20%" xfId="127"/>
    <cellStyle name="Accent6 - 40%" xfId="128"/>
    <cellStyle name="Accent6 - 60%" xfId="129"/>
    <cellStyle name="Accent6 2" xfId="1294"/>
    <cellStyle name="Accent6 3" xfId="1574"/>
    <cellStyle name="Accent6 4" xfId="2310"/>
    <cellStyle name="Accent6_2016年1月13日人大报告表格定版 王丽君" xfId="130"/>
    <cellStyle name="args.style" xfId="131"/>
    <cellStyle name="Bad" xfId="132"/>
    <cellStyle name="Bad 2" xfId="1291"/>
    <cellStyle name="Bad 3" xfId="1546"/>
    <cellStyle name="Bad 4" xfId="2308"/>
    <cellStyle name="Black" xfId="133"/>
    <cellStyle name="Border" xfId="134"/>
    <cellStyle name="Calc Currency (0)" xfId="135"/>
    <cellStyle name="Calculation" xfId="136"/>
    <cellStyle name="Calculation 2" xfId="1289"/>
    <cellStyle name="Calculation 3" xfId="1524"/>
    <cellStyle name="Calculation 4" xfId="2306"/>
    <cellStyle name="Check Cell" xfId="137"/>
    <cellStyle name="Check Cell 2" xfId="1288"/>
    <cellStyle name="Check Cell 3" xfId="1521"/>
    <cellStyle name="Check Cell 4" xfId="2305"/>
    <cellStyle name="ColLevel_0" xfId="138"/>
    <cellStyle name="Column_Title" xfId="139"/>
    <cellStyle name="Comma [0]" xfId="140"/>
    <cellStyle name="Comma [0] 2" xfId="141"/>
    <cellStyle name="Comma 2" xfId="142"/>
    <cellStyle name="Comma 2 2" xfId="143"/>
    <cellStyle name="Comma 3" xfId="144"/>
    <cellStyle name="Comma 4" xfId="145"/>
    <cellStyle name="comma zerodec" xfId="146"/>
    <cellStyle name="Comma_!!!GO" xfId="147"/>
    <cellStyle name="comma-d" xfId="148"/>
    <cellStyle name="Currency [0]" xfId="149"/>
    <cellStyle name="Currency_!!!GO" xfId="150"/>
    <cellStyle name="Currency1" xfId="151"/>
    <cellStyle name="Date" xfId="152"/>
    <cellStyle name="Dezimal [0]_laroux" xfId="153"/>
    <cellStyle name="Dezimal_laroux" xfId="154"/>
    <cellStyle name="Dollar (zero dec)" xfId="155"/>
    <cellStyle name="Explanatory Text" xfId="156"/>
    <cellStyle name="Explanatory Text 2" xfId="1282"/>
    <cellStyle name="Explanatory Text 3" xfId="1516"/>
    <cellStyle name="Explanatory Text 4" xfId="2300"/>
    <cellStyle name="Fixed" xfId="157"/>
    <cellStyle name="Followed Hyperlink_AheadBehind.xls Chart 23" xfId="158"/>
    <cellStyle name="gcd" xfId="159"/>
    <cellStyle name="Good" xfId="160"/>
    <cellStyle name="Good 2" xfId="1281"/>
    <cellStyle name="Good 3" xfId="1514"/>
    <cellStyle name="Good 4" xfId="2298"/>
    <cellStyle name="Grey" xfId="161"/>
    <cellStyle name="Header1" xfId="162"/>
    <cellStyle name="Header2" xfId="163"/>
    <cellStyle name="Heading 1" xfId="164"/>
    <cellStyle name="Heading 1 2" xfId="1278"/>
    <cellStyle name="Heading 1 3" xfId="1513"/>
    <cellStyle name="Heading 1 4" xfId="2297"/>
    <cellStyle name="Heading 2" xfId="165"/>
    <cellStyle name="Heading 2 2" xfId="1277"/>
    <cellStyle name="Heading 2 3" xfId="1512"/>
    <cellStyle name="Heading 2 4" xfId="2296"/>
    <cellStyle name="Heading 3" xfId="166"/>
    <cellStyle name="Heading 3 2" xfId="1276"/>
    <cellStyle name="Heading 3 3" xfId="1511"/>
    <cellStyle name="Heading 3 4" xfId="2295"/>
    <cellStyle name="Heading 4" xfId="167"/>
    <cellStyle name="Heading 4 2" xfId="1275"/>
    <cellStyle name="Heading 4 3" xfId="1510"/>
    <cellStyle name="Heading 4 4" xfId="2294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2" xfId="1273"/>
    <cellStyle name="Input 3" xfId="1508"/>
    <cellStyle name="Input 4" xfId="2291"/>
    <cellStyle name="Input Cells" xfId="173"/>
    <cellStyle name="Input Cells 2" xfId="1272"/>
    <cellStyle name="Input Cells 3" xfId="1507"/>
    <cellStyle name="Input Cells 4" xfId="2290"/>
    <cellStyle name="Input_2016年1月13日人大报告表格定版 王丽君" xfId="174"/>
    <cellStyle name="Linked Cell" xfId="175"/>
    <cellStyle name="Linked Cell 2" xfId="1271"/>
    <cellStyle name="Linked Cell 3" xfId="1506"/>
    <cellStyle name="Linked Cell 4" xfId="2288"/>
    <cellStyle name="Linked Cells" xfId="176"/>
    <cellStyle name="Linked Cells 2" xfId="1270"/>
    <cellStyle name="Linked Cells 3" xfId="1505"/>
    <cellStyle name="Linked Cells 4" xfId="2287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Neutral" xfId="185"/>
    <cellStyle name="Neutral 2" xfId="1266"/>
    <cellStyle name="Neutral 3" xfId="1502"/>
    <cellStyle name="Neutral 4" xfId="2284"/>
    <cellStyle name="New Times Roman" xfId="186"/>
    <cellStyle name="no dec" xfId="187"/>
    <cellStyle name="Non défini" xfId="188"/>
    <cellStyle name="Norma,_laroux_4_营业在建 (2)_E21" xfId="189"/>
    <cellStyle name="Normal - Style1" xfId="190"/>
    <cellStyle name="Normal 2" xfId="191"/>
    <cellStyle name="Normal 3" xfId="192"/>
    <cellStyle name="Normal_!!!GO" xfId="193"/>
    <cellStyle name="Note" xfId="194"/>
    <cellStyle name="Note 2" xfId="1263"/>
    <cellStyle name="Note 3" xfId="1500"/>
    <cellStyle name="Note 4" xfId="2282"/>
    <cellStyle name="Output" xfId="195"/>
    <cellStyle name="Output 2" xfId="1262"/>
    <cellStyle name="Output 3" xfId="1499"/>
    <cellStyle name="Output 4" xfId="2280"/>
    <cellStyle name="per.style" xfId="196"/>
    <cellStyle name="Percent [2]" xfId="197"/>
    <cellStyle name="Percent 2" xfId="198"/>
    <cellStyle name="Percent 3" xfId="199"/>
    <cellStyle name="Percent_!!!GO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stot" xfId="210"/>
    <cellStyle name="Standard_AREAS" xfId="211"/>
    <cellStyle name="Style 1" xfId="212"/>
    <cellStyle name="t" xfId="213"/>
    <cellStyle name="t_HVAC Equipment (3)" xfId="214"/>
    <cellStyle name="Tickmark" xfId="215"/>
    <cellStyle name="Title" xfId="216"/>
    <cellStyle name="Total" xfId="217"/>
    <cellStyle name="Total 2" xfId="1255"/>
    <cellStyle name="Total 3" xfId="1479"/>
    <cellStyle name="Total 4" xfId="2275"/>
    <cellStyle name="Tusental (0)_pldt" xfId="218"/>
    <cellStyle name="Tusental_pldt" xfId="219"/>
    <cellStyle name="Valuta (0)_pldt" xfId="220"/>
    <cellStyle name="Valuta_pldt" xfId="221"/>
    <cellStyle name="Warning Text" xfId="222"/>
    <cellStyle name="Warning Text 2" xfId="1252"/>
    <cellStyle name="Warning Text 3" xfId="1453"/>
    <cellStyle name="Warning Text 4" xfId="2273"/>
    <cellStyle name="百分比 2" xfId="223"/>
    <cellStyle name="百分比 3" xfId="224"/>
    <cellStyle name="百分比 4" xfId="225"/>
    <cellStyle name="捠壿 [0.00]_Region Orders (2)" xfId="226"/>
    <cellStyle name="捠壿_Region Orders (2)" xfId="227"/>
    <cellStyle name="编号" xfId="228"/>
    <cellStyle name="标题 1 2" xfId="230"/>
    <cellStyle name="标题 1 2 2" xfId="231"/>
    <cellStyle name="标题 1 2 3" xfId="989"/>
    <cellStyle name="标题 1 2 4" xfId="1249"/>
    <cellStyle name="标题 1 2 5" xfId="1416"/>
    <cellStyle name="标题 1 2 6" xfId="2271"/>
    <cellStyle name="标题 1 3" xfId="988"/>
    <cellStyle name="标题 2 2" xfId="232"/>
    <cellStyle name="标题 2 2 2" xfId="233"/>
    <cellStyle name="标题 2 2 3" xfId="991"/>
    <cellStyle name="标题 2 2 4" xfId="1248"/>
    <cellStyle name="标题 2 2 5" xfId="1410"/>
    <cellStyle name="标题 2 2 6" xfId="2270"/>
    <cellStyle name="标题 2 3" xfId="990"/>
    <cellStyle name="标题 3 2" xfId="234"/>
    <cellStyle name="标题 3 2 2" xfId="235"/>
    <cellStyle name="标题 3 2 3" xfId="993"/>
    <cellStyle name="标题 3 2 4" xfId="1247"/>
    <cellStyle name="标题 3 2 5" xfId="1404"/>
    <cellStyle name="标题 3 2 6" xfId="2269"/>
    <cellStyle name="标题 3 3" xfId="992"/>
    <cellStyle name="标题 4 2" xfId="236"/>
    <cellStyle name="标题 4 2 2" xfId="237"/>
    <cellStyle name="标题 4 2 3" xfId="995"/>
    <cellStyle name="标题 4 2 4" xfId="1246"/>
    <cellStyle name="标题 4 2 5" xfId="789"/>
    <cellStyle name="标题 4 2 6" xfId="2268"/>
    <cellStyle name="标题 4 3" xfId="994"/>
    <cellStyle name="标题 5" xfId="229"/>
    <cellStyle name="标题 5 2" xfId="238"/>
    <cellStyle name="标题 5 3" xfId="996"/>
    <cellStyle name="标题 5 4" xfId="1245"/>
    <cellStyle name="标题 5 5" xfId="791"/>
    <cellStyle name="标题 5 6" xfId="2266"/>
    <cellStyle name="标题 6" xfId="987"/>
    <cellStyle name="标题1" xfId="239"/>
    <cellStyle name="表标题" xfId="240"/>
    <cellStyle name="部门" xfId="241"/>
    <cellStyle name="差 2" xfId="242"/>
    <cellStyle name="差 2 2" xfId="243"/>
    <cellStyle name="差 2 3" xfId="1000"/>
    <cellStyle name="差 2 4" xfId="1242"/>
    <cellStyle name="差 2 5" xfId="812"/>
    <cellStyle name="差 2 6" xfId="2265"/>
    <cellStyle name="差 3" xfId="999"/>
    <cellStyle name="差_~4190974" xfId="244"/>
    <cellStyle name="差_~4190974 2" xfId="1240"/>
    <cellStyle name="差_~4190974 3" xfId="818"/>
    <cellStyle name="差_~4190974 4" xfId="2263"/>
    <cellStyle name="差_~4190974_2016年1月13日人大报告表格定版 王丽君" xfId="245"/>
    <cellStyle name="差_~4190974_表4-3" xfId="1239"/>
    <cellStyle name="差_~4190974_表4-4 " xfId="1238"/>
    <cellStyle name="差_~4190974_表8-2" xfId="1237"/>
    <cellStyle name="差_~4190974_表8-3" xfId="1236"/>
    <cellStyle name="差_~5676413" xfId="246"/>
    <cellStyle name="差_~5676413 2" xfId="1235"/>
    <cellStyle name="差_~5676413 3" xfId="886"/>
    <cellStyle name="差_~5676413 4" xfId="2261"/>
    <cellStyle name="差_~5676413_2016年1月13日人大报告表格定版 王丽君" xfId="247"/>
    <cellStyle name="差_~5676413_表4-3" xfId="1234"/>
    <cellStyle name="差_~5676413_表4-4 " xfId="1233"/>
    <cellStyle name="差_~5676413_表8-2" xfId="1232"/>
    <cellStyle name="差_~5676413_表8-3" xfId="1231"/>
    <cellStyle name="差_00省级(打印)" xfId="248"/>
    <cellStyle name="差_00省级(打印) 2" xfId="1230"/>
    <cellStyle name="差_00省级(打印) 3" xfId="917"/>
    <cellStyle name="差_00省级(打印) 4" xfId="2259"/>
    <cellStyle name="差_00省级(打印)_2016年1月13日人大报告表格定版 王丽君" xfId="249"/>
    <cellStyle name="差_00省级(打印)_表4-3" xfId="1228"/>
    <cellStyle name="差_00省级(打印)_表4-4 " xfId="1227"/>
    <cellStyle name="差_00省级(打印)_表8-2" xfId="1226"/>
    <cellStyle name="差_00省级(打印)_表8-3" xfId="1225"/>
    <cellStyle name="差_00省级(定稿)" xfId="250"/>
    <cellStyle name="差_00省级(定稿) 2" xfId="1224"/>
    <cellStyle name="差_00省级(定稿) 3" xfId="946"/>
    <cellStyle name="差_00省级(定稿) 4" xfId="2257"/>
    <cellStyle name="差_00省级(定稿)_2016年1月13日人大报告表格定版 王丽君" xfId="251"/>
    <cellStyle name="差_00省级(定稿)_表4-3" xfId="1223"/>
    <cellStyle name="差_00省级(定稿)_表4-4 " xfId="1222"/>
    <cellStyle name="差_00省级(定稿)_表8-2" xfId="1221"/>
    <cellStyle name="差_00省级(定稿)_表8-3" xfId="1220"/>
    <cellStyle name="差_03昭通" xfId="252"/>
    <cellStyle name="差_03昭通 2" xfId="1219"/>
    <cellStyle name="差_03昭通 3" xfId="978"/>
    <cellStyle name="差_03昭通 4" xfId="2255"/>
    <cellStyle name="差_03昭通_2016年1月13日人大报告表格定版 王丽君" xfId="253"/>
    <cellStyle name="差_03昭通_表4-3" xfId="1218"/>
    <cellStyle name="差_03昭通_表4-4 " xfId="1217"/>
    <cellStyle name="差_03昭通_表8-2" xfId="1216"/>
    <cellStyle name="差_03昭通_表8-3" xfId="1215"/>
    <cellStyle name="差_0502通海县" xfId="254"/>
    <cellStyle name="差_0502通海县 2" xfId="1214"/>
    <cellStyle name="差_0502通海县 3" xfId="981"/>
    <cellStyle name="差_0502通海县 4" xfId="2252"/>
    <cellStyle name="差_0502通海县_2016年1月13日人大报告表格定版 王丽君" xfId="255"/>
    <cellStyle name="差_0502通海县_表4-3" xfId="1212"/>
    <cellStyle name="差_0502通海县_表4-4 " xfId="1211"/>
    <cellStyle name="差_0502通海县_表8-2" xfId="1210"/>
    <cellStyle name="差_0502通海县_表8-3" xfId="1209"/>
    <cellStyle name="差_05玉溪" xfId="256"/>
    <cellStyle name="差_05玉溪 2" xfId="1208"/>
    <cellStyle name="差_05玉溪 3" xfId="1014"/>
    <cellStyle name="差_05玉溪 4" xfId="2251"/>
    <cellStyle name="差_05玉溪_2016年1月13日人大报告表格定版 王丽君" xfId="257"/>
    <cellStyle name="差_05玉溪_表4-3" xfId="1207"/>
    <cellStyle name="差_05玉溪_表4-4 " xfId="1206"/>
    <cellStyle name="差_05玉溪_表8-2" xfId="1205"/>
    <cellStyle name="差_05玉溪_表8-3" xfId="1204"/>
    <cellStyle name="差_0605石屏县" xfId="258"/>
    <cellStyle name="差_0605石屏县 2" xfId="1203"/>
    <cellStyle name="差_0605石屏县 3" xfId="1041"/>
    <cellStyle name="差_0605石屏县 4" xfId="2250"/>
    <cellStyle name="差_0605石屏县_2016年1月13日人大报告表格定版 王丽君" xfId="259"/>
    <cellStyle name="差_0605石屏县_表4-3" xfId="1202"/>
    <cellStyle name="差_0605石屏县_表4-4 " xfId="1201"/>
    <cellStyle name="差_0605石屏县_表8-2" xfId="1200"/>
    <cellStyle name="差_0605石屏县_表8-3" xfId="1199"/>
    <cellStyle name="差_1.13 2017年基金预算表-余超" xfId="1198"/>
    <cellStyle name="差_1003牟定县" xfId="260"/>
    <cellStyle name="差_1110洱源县" xfId="261"/>
    <cellStyle name="差_1110洱源县 2" xfId="1197"/>
    <cellStyle name="差_1110洱源县 3" xfId="1089"/>
    <cellStyle name="差_1110洱源县 4" xfId="2247"/>
    <cellStyle name="差_1110洱源县_2016年1月13日人大报告表格定版 王丽君" xfId="262"/>
    <cellStyle name="差_1110洱源县_表4-3" xfId="1195"/>
    <cellStyle name="差_1110洱源县_表4-4 " xfId="1194"/>
    <cellStyle name="差_1110洱源县_表8-2" xfId="1193"/>
    <cellStyle name="差_1110洱源县_表8-3" xfId="1192"/>
    <cellStyle name="差_11大理" xfId="263"/>
    <cellStyle name="差_11大理 2" xfId="1191"/>
    <cellStyle name="差_11大理 3" xfId="1120"/>
    <cellStyle name="差_11大理 4" xfId="2245"/>
    <cellStyle name="差_11大理_2016年1月13日人大报告表格定版 王丽君" xfId="264"/>
    <cellStyle name="差_11大理_表4-3" xfId="1190"/>
    <cellStyle name="差_11大理_表4-4 " xfId="1189"/>
    <cellStyle name="差_11大理_表8-2" xfId="1188"/>
    <cellStyle name="差_11大理_表8-3" xfId="1187"/>
    <cellStyle name="差_2、土地面积、人口、粮食产量基本情况" xfId="265"/>
    <cellStyle name="差_2、土地面积、人口、粮食产量基本情况 2" xfId="1186"/>
    <cellStyle name="差_2、土地面积、人口、粮食产量基本情况 3" xfId="1152"/>
    <cellStyle name="差_2、土地面积、人口、粮食产量基本情况 4" xfId="2243"/>
    <cellStyle name="差_2、土地面积、人口、粮食产量基本情况_2016年1月13日人大报告表格定版 王丽君" xfId="266"/>
    <cellStyle name="差_2、土地面积、人口、粮食产量基本情况_表4-3" xfId="1184"/>
    <cellStyle name="差_2、土地面积、人口、粮食产量基本情况_表4-4 " xfId="1183"/>
    <cellStyle name="差_2、土地面积、人口、粮食产量基本情况_表8-2" xfId="1181"/>
    <cellStyle name="差_2、土地面积、人口、粮食产量基本情况_表8-3" xfId="1180"/>
    <cellStyle name="差_2006年分析表" xfId="267"/>
    <cellStyle name="差_2006年分析表 2" xfId="1179"/>
    <cellStyle name="差_2006年分析表 3" xfId="1185"/>
    <cellStyle name="差_2006年分析表 4" xfId="2241"/>
    <cellStyle name="差_2006年分析表_2016年1月13日人大报告表格定版 王丽君" xfId="268"/>
    <cellStyle name="差_2006年分析表_表4-3" xfId="1178"/>
    <cellStyle name="差_2006年分析表_表4-4 " xfId="1177"/>
    <cellStyle name="差_2006年分析表_表8-2" xfId="1176"/>
    <cellStyle name="差_2006年分析表_表8-3" xfId="1175"/>
    <cellStyle name="差_2006年基础数据" xfId="269"/>
    <cellStyle name="差_2006年基础数据 2" xfId="1174"/>
    <cellStyle name="差_2006年基础数据 3" xfId="1213"/>
    <cellStyle name="差_2006年基础数据 4" xfId="2240"/>
    <cellStyle name="差_2006年基础数据_2016年1月13日人大报告表格定版 王丽君" xfId="270"/>
    <cellStyle name="差_2006年基础数据_表4-3" xfId="1173"/>
    <cellStyle name="差_2006年基础数据_表4-4 " xfId="1172"/>
    <cellStyle name="差_2006年基础数据_表8-2" xfId="1171"/>
    <cellStyle name="差_2006年基础数据_表8-3" xfId="1170"/>
    <cellStyle name="差_2006年全省财力计算表（中央、决算）" xfId="271"/>
    <cellStyle name="差_2006年全省财力计算表（中央、决算） 2" xfId="1169"/>
    <cellStyle name="差_2006年全省财力计算表（中央、决算） 3" xfId="1241"/>
    <cellStyle name="差_2006年全省财力计算表（中央、决算） 4" xfId="2236"/>
    <cellStyle name="差_2006年全省财力计算表（中央、决算）_2016年1月13日人大报告表格定版 王丽君" xfId="272"/>
    <cellStyle name="差_2006年全省财力计算表（中央、决算）_表4-3" xfId="1168"/>
    <cellStyle name="差_2006年全省财力计算表（中央、决算）_表4-4 " xfId="1167"/>
    <cellStyle name="差_2006年全省财力计算表（中央、决算）_表8-2" xfId="1166"/>
    <cellStyle name="差_2006年全省财力计算表（中央、决算）_表8-3" xfId="1165"/>
    <cellStyle name="差_2006年水利统计指标统计表" xfId="273"/>
    <cellStyle name="差_2006年水利统计指标统计表 2" xfId="1164"/>
    <cellStyle name="差_2006年水利统计指标统计表 3" xfId="1251"/>
    <cellStyle name="差_2006年水利统计指标统计表 4" xfId="2234"/>
    <cellStyle name="差_2006年水利统计指标统计表_2016年1月13日人大报告表格定版 王丽君" xfId="274"/>
    <cellStyle name="差_2006年水利统计指标统计表_表4-3" xfId="1163"/>
    <cellStyle name="差_2006年水利统计指标统计表_表4-4 " xfId="1162"/>
    <cellStyle name="差_2006年水利统计指标统计表_表8-2" xfId="1161"/>
    <cellStyle name="差_2006年水利统计指标统计表_表8-3" xfId="1160"/>
    <cellStyle name="差_2006年在职人员情况" xfId="275"/>
    <cellStyle name="差_2006年在职人员情况 2" xfId="1159"/>
    <cellStyle name="差_2006年在职人员情况 3" xfId="1254"/>
    <cellStyle name="差_2006年在职人员情况 4" xfId="2232"/>
    <cellStyle name="差_2006年在职人员情况_2016年1月13日人大报告表格定版 王丽君" xfId="276"/>
    <cellStyle name="差_2006年在职人员情况_表4-3" xfId="1157"/>
    <cellStyle name="差_2006年在职人员情况_表4-4 " xfId="1156"/>
    <cellStyle name="差_2006年在职人员情况_表8-2" xfId="1155"/>
    <cellStyle name="差_2006年在职人员情况_表8-3" xfId="1154"/>
    <cellStyle name="差_2007年检察院案件数" xfId="277"/>
    <cellStyle name="差_2007年检察院案件数 2" xfId="1153"/>
    <cellStyle name="差_2007年检察院案件数 3" xfId="1256"/>
    <cellStyle name="差_2007年检察院案件数 4" xfId="2230"/>
    <cellStyle name="差_2007年检察院案件数_2016年1月13日人大报告表格定版 王丽君" xfId="278"/>
    <cellStyle name="差_2007年检察院案件数_表4-3" xfId="1151"/>
    <cellStyle name="差_2007年检察院案件数_表4-4 " xfId="1150"/>
    <cellStyle name="差_2007年检察院案件数_表8-2" xfId="1149"/>
    <cellStyle name="差_2007年检察院案件数_表8-3" xfId="1148"/>
    <cellStyle name="差_2007年可用财力" xfId="279"/>
    <cellStyle name="差_2007年可用财力 2" xfId="1147"/>
    <cellStyle name="差_2007年可用财力 3" xfId="1258"/>
    <cellStyle name="差_2007年可用财力 4" xfId="2227"/>
    <cellStyle name="差_2007年可用财力_2016年1月13日人大报告表格定版 王丽君" xfId="280"/>
    <cellStyle name="差_2007年可用财力_表4-3" xfId="1146"/>
    <cellStyle name="差_2007年可用财力_表4-4 " xfId="1145"/>
    <cellStyle name="差_2007年可用财力_表8-2" xfId="1144"/>
    <cellStyle name="差_2007年可用财力_表8-3" xfId="1143"/>
    <cellStyle name="差_2007年人员分部门统计表" xfId="281"/>
    <cellStyle name="差_2007年人员分部门统计表 2" xfId="1142"/>
    <cellStyle name="差_2007年人员分部门统计表 3" xfId="1260"/>
    <cellStyle name="差_2007年人员分部门统计表 4" xfId="2225"/>
    <cellStyle name="差_2007年人员分部门统计表_2016年1月13日人大报告表格定版 王丽君" xfId="282"/>
    <cellStyle name="差_2007年人员分部门统计表_表4-3" xfId="1141"/>
    <cellStyle name="差_2007年人员分部门统计表_表4-4 " xfId="1140"/>
    <cellStyle name="差_2007年人员分部门统计表_表8-2" xfId="1139"/>
    <cellStyle name="差_2007年人员分部门统计表_表8-3" xfId="1138"/>
    <cellStyle name="差_2007年政法部门业务指标" xfId="283"/>
    <cellStyle name="差_2007年政法部门业务指标 2" xfId="1137"/>
    <cellStyle name="差_2007年政法部门业务指标 3" xfId="1264"/>
    <cellStyle name="差_2007年政法部门业务指标 4" xfId="2223"/>
    <cellStyle name="差_2007年政法部门业务指标_2016年1月13日人大报告表格定版 王丽君" xfId="284"/>
    <cellStyle name="差_2007年政法部门业务指标_表4-3" xfId="1136"/>
    <cellStyle name="差_2007年政法部门业务指标_表4-4 " xfId="1135"/>
    <cellStyle name="差_2007年政法部门业务指标_表8-2" xfId="1134"/>
    <cellStyle name="差_2007年政法部门业务指标_表8-3" xfId="1133"/>
    <cellStyle name="差_2008年县级公安保障标准落实奖励经费分配测算" xfId="285"/>
    <cellStyle name="差_2008年县级公安保障标准落实奖励经费分配测算 2" xfId="1132"/>
    <cellStyle name="差_2008年县级公安保障标准落实奖励经费分配测算 3" xfId="1267"/>
    <cellStyle name="差_2008年县级公安保障标准落实奖励经费分配测算 4" xfId="2221"/>
    <cellStyle name="差_2008年县级公安保障标准落实奖励经费分配测算_2016年1月13日人大报告表格定版 王丽君" xfId="286"/>
    <cellStyle name="差_2008年县级公安保障标准落实奖励经费分配测算_表4-3" xfId="1131"/>
    <cellStyle name="差_2008年县级公安保障标准落实奖励经费分配测算_表4-4 " xfId="1130"/>
    <cellStyle name="差_2008年县级公安保障标准落实奖励经费分配测算_表8-2" xfId="1129"/>
    <cellStyle name="差_2008年县级公安保障标准落实奖励经费分配测算_表8-3" xfId="1128"/>
    <cellStyle name="差_2008云南省分县市中小学教职工统计表（教育厅提供）" xfId="287"/>
    <cellStyle name="差_2008云南省分县市中小学教职工统计表（教育厅提供） 2" xfId="1127"/>
    <cellStyle name="差_2008云南省分县市中小学教职工统计表（教育厅提供） 3" xfId="1269"/>
    <cellStyle name="差_2008云南省分县市中小学教职工统计表（教育厅提供） 4" xfId="2219"/>
    <cellStyle name="差_2008云南省分县市中小学教职工统计表（教育厅提供）_2016年1月13日人大报告表格定版 王丽君" xfId="288"/>
    <cellStyle name="差_2008云南省分县市中小学教职工统计表（教育厅提供）_表4-3" xfId="1126"/>
    <cellStyle name="差_2008云南省分县市中小学教职工统计表（教育厅提供）_表4-4 " xfId="1125"/>
    <cellStyle name="差_2008云南省分县市中小学教职工统计表（教育厅提供）_表8-2" xfId="1124"/>
    <cellStyle name="差_2008云南省分县市中小学教职工统计表（教育厅提供）_表8-3" xfId="1123"/>
    <cellStyle name="差_2009年一般性转移支付标准工资" xfId="289"/>
    <cellStyle name="差_2009年一般性转移支付标准工资 2" xfId="1122"/>
    <cellStyle name="差_2009年一般性转移支付标准工资 3" xfId="1274"/>
    <cellStyle name="差_2009年一般性转移支付标准工资 4" xfId="2216"/>
    <cellStyle name="差_2009年一般性转移支付标准工资_~4190974" xfId="290"/>
    <cellStyle name="差_2009年一般性转移支付标准工资_~4190974 2" xfId="1121"/>
    <cellStyle name="差_2009年一般性转移支付标准工资_~4190974 3" xfId="1279"/>
    <cellStyle name="差_2009年一般性转移支付标准工资_~4190974 4" xfId="2215"/>
    <cellStyle name="差_2009年一般性转移支付标准工资_~4190974_2016年1月13日人大报告表格定版 王丽君" xfId="291"/>
    <cellStyle name="差_2009年一般性转移支付标准工资_~4190974_表4-3" xfId="1119"/>
    <cellStyle name="差_2009年一般性转移支付标准工资_~4190974_表4-4 " xfId="1118"/>
    <cellStyle name="差_2009年一般性转移支付标准工资_~4190974_表8-2" xfId="1117"/>
    <cellStyle name="差_2009年一般性转移支付标准工资_~4190974_表8-3" xfId="1116"/>
    <cellStyle name="差_2009年一般性转移支付标准工资_~5676413" xfId="292"/>
    <cellStyle name="差_2009年一般性转移支付标准工资_~5676413 2" xfId="1115"/>
    <cellStyle name="差_2009年一般性转移支付标准工资_~5676413 3" xfId="1283"/>
    <cellStyle name="差_2009年一般性转移支付标准工资_~5676413 4" xfId="2213"/>
    <cellStyle name="差_2009年一般性转移支付标准工资_~5676413_2016年1月13日人大报告表格定版 王丽君" xfId="293"/>
    <cellStyle name="差_2009年一般性转移支付标准工资_~5676413_表4-3" xfId="1113"/>
    <cellStyle name="差_2009年一般性转移支付标准工资_~5676413_表4-4 " xfId="1112"/>
    <cellStyle name="差_2009年一般性转移支付标准工资_~5676413_表8-2" xfId="1111"/>
    <cellStyle name="差_2009年一般性转移支付标准工资_~5676413_表8-3" xfId="1110"/>
    <cellStyle name="差_2009年一般性转移支付标准工资_2016年1月13日人大报告表格定版 王丽君" xfId="294"/>
    <cellStyle name="差_2009年一般性转移支付标准工资_表4-3" xfId="1109"/>
    <cellStyle name="差_2009年一般性转移支付标准工资_表4-4 " xfId="1108"/>
    <cellStyle name="差_2009年一般性转移支付标准工资_表8-2" xfId="1107"/>
    <cellStyle name="差_2009年一般性转移支付标准工资_表8-3" xfId="1106"/>
    <cellStyle name="差_2009年一般性转移支付标准工资_不用软件计算9.1不考虑经费管理评价xl" xfId="295"/>
    <cellStyle name="差_2009年一般性转移支付标准工资_不用软件计算9.1不考虑经费管理评价xl 2" xfId="1105"/>
    <cellStyle name="差_2009年一般性转移支付标准工资_不用软件计算9.1不考虑经费管理评价xl 3" xfId="1286"/>
    <cellStyle name="差_2009年一般性转移支付标准工资_不用软件计算9.1不考虑经费管理评价xl 4" xfId="2211"/>
    <cellStyle name="差_2009年一般性转移支付标准工资_不用软件计算9.1不考虑经费管理评价xl_2016年1月13日人大报告表格定版 王丽君" xfId="296"/>
    <cellStyle name="差_2009年一般性转移支付标准工资_不用软件计算9.1不考虑经费管理评价xl_表4-3" xfId="1104"/>
    <cellStyle name="差_2009年一般性转移支付标准工资_不用软件计算9.1不考虑经费管理评价xl_表4-4 " xfId="1103"/>
    <cellStyle name="差_2009年一般性转移支付标准工资_不用软件计算9.1不考虑经费管理评价xl_表8-2" xfId="1102"/>
    <cellStyle name="差_2009年一般性转移支付标准工资_不用软件计算9.1不考虑经费管理评价xl_表8-3" xfId="1101"/>
    <cellStyle name="差_2009年一般性转移支付标准工资_地方配套按人均增幅控制8.30xl" xfId="297"/>
    <cellStyle name="差_2009年一般性转移支付标准工资_地方配套按人均增幅控制8.30xl 2" xfId="1100"/>
    <cellStyle name="差_2009年一般性转移支付标准工资_地方配套按人均增幅控制8.30xl 3" xfId="1287"/>
    <cellStyle name="差_2009年一般性转移支付标准工资_地方配套按人均增幅控制8.30xl 4" xfId="2209"/>
    <cellStyle name="差_2009年一般性转移支付标准工资_地方配套按人均增幅控制8.30xl_2016年1月13日人大报告表格定版 王丽君" xfId="298"/>
    <cellStyle name="差_2009年一般性转移支付标准工资_地方配套按人均增幅控制8.30xl_表4-3" xfId="1099"/>
    <cellStyle name="差_2009年一般性转移支付标准工资_地方配套按人均增幅控制8.30xl_表4-4 " xfId="1098"/>
    <cellStyle name="差_2009年一般性转移支付标准工资_地方配套按人均增幅控制8.30xl_表8-2" xfId="1097"/>
    <cellStyle name="差_2009年一般性转移支付标准工资_地方配套按人均增幅控制8.30xl_表8-3" xfId="1096"/>
    <cellStyle name="差_2009年一般性转移支付标准工资_地方配套按人均增幅控制8.30一般预算平均增幅、人均可用财力平均增幅两次控制、社会治安系数调整、案件数调整xl" xfId="299"/>
    <cellStyle name="差_2009年一般性转移支付标准工资_地方配套按人均增幅控制8.30一般预算平均增幅、人均可用财力平均增幅两次控制、社会治安系数调整、案件数调整xl 2" xfId="1095"/>
    <cellStyle name="差_2009年一般性转移支付标准工资_地方配套按人均增幅控制8.30一般预算平均增幅、人均可用财力平均增幅两次控制、社会治安系数调整、案件数调整xl 3" xfId="1292"/>
    <cellStyle name="差_2009年一般性转移支付标准工资_地方配套按人均增幅控制8.30一般预算平均增幅、人均可用财力平均增幅两次控制、社会治安系数调整、案件数调整xl 4" xfId="2205"/>
    <cellStyle name="差_2009年一般性转移支付标准工资_地方配套按人均增幅控制8.30一般预算平均增幅、人均可用财力平均增幅两次控制、社会治安系数调整、案件数调整xl_2016年1月13日人大报告表格定版 王丽君" xfId="300"/>
    <cellStyle name="差_2009年一般性转移支付标准工资_地方配套按人均增幅控制8.30一般预算平均增幅、人均可用财力平均增幅两次控制、社会治安系数调整、案件数调整xl_表4-3" xfId="1094"/>
    <cellStyle name="差_2009年一般性转移支付标准工资_地方配套按人均增幅控制8.30一般预算平均增幅、人均可用财力平均增幅两次控制、社会治安系数调整、案件数调整xl_表4-4 " xfId="1093"/>
    <cellStyle name="差_2009年一般性转移支付标准工资_地方配套按人均增幅控制8.30一般预算平均增幅、人均可用财力平均增幅两次控制、社会治安系数调整、案件数调整xl_表8-2" xfId="1092"/>
    <cellStyle name="差_2009年一般性转移支付标准工资_地方配套按人均增幅控制8.30一般预算平均增幅、人均可用财力平均增幅两次控制、社会治安系数调整、案件数调整xl_表8-3" xfId="1091"/>
    <cellStyle name="差_2009年一般性转移支付标准工资_地方配套按人均增幅控制8.31（调整结案率后）xl" xfId="301"/>
    <cellStyle name="差_2009年一般性转移支付标准工资_地方配套按人均增幅控制8.31（调整结案率后）xl 2" xfId="1090"/>
    <cellStyle name="差_2009年一般性转移支付标准工资_地方配套按人均增幅控制8.31（调整结案率后）xl 3" xfId="1295"/>
    <cellStyle name="差_2009年一般性转移支付标准工资_地方配套按人均增幅控制8.31（调整结案率后）xl 4" xfId="2203"/>
    <cellStyle name="差_2009年一般性转移支付标准工资_地方配套按人均增幅控制8.31（调整结案率后）xl_2016年1月13日人大报告表格定版 王丽君" xfId="302"/>
    <cellStyle name="差_2009年一般性转移支付标准工资_地方配套按人均增幅控制8.31（调整结案率后）xl_表4-3" xfId="1088"/>
    <cellStyle name="差_2009年一般性转移支付标准工资_地方配套按人均增幅控制8.31（调整结案率后）xl_表4-4 " xfId="1087"/>
    <cellStyle name="差_2009年一般性转移支付标准工资_地方配套按人均增幅控制8.31（调整结案率后）xl_表8-2" xfId="1086"/>
    <cellStyle name="差_2009年一般性转移支付标准工资_地方配套按人均增幅控制8.31（调整结案率后）xl_表8-3" xfId="1085"/>
    <cellStyle name="差_2009年一般性转移支付标准工资_奖励补助测算5.22测试" xfId="303"/>
    <cellStyle name="差_2009年一般性转移支付标准工资_奖励补助测算5.22测试 2" xfId="1084"/>
    <cellStyle name="差_2009年一般性转移支付标准工资_奖励补助测算5.22测试 3" xfId="1299"/>
    <cellStyle name="差_2009年一般性转移支付标准工资_奖励补助测算5.22测试 4" xfId="2201"/>
    <cellStyle name="差_2009年一般性转移支付标准工资_奖励补助测算5.22测试_2016年1月13日人大报告表格定版 王丽君" xfId="304"/>
    <cellStyle name="差_2009年一般性转移支付标准工资_奖励补助测算5.22测试_表4-3" xfId="1083"/>
    <cellStyle name="差_2009年一般性转移支付标准工资_奖励补助测算5.22测试_表4-4 " xfId="1082"/>
    <cellStyle name="差_2009年一般性转移支付标准工资_奖励补助测算5.22测试_表8-2" xfId="1081"/>
    <cellStyle name="差_2009年一般性转移支付标准工资_奖励补助测算5.22测试_表8-3" xfId="1080"/>
    <cellStyle name="差_2009年一般性转移支付标准工资_奖励补助测算5.23新" xfId="305"/>
    <cellStyle name="差_2009年一般性转移支付标准工资_奖励补助测算5.23新 2" xfId="1079"/>
    <cellStyle name="差_2009年一般性转移支付标准工资_奖励补助测算5.23新 3" xfId="1302"/>
    <cellStyle name="差_2009年一般性转移支付标准工资_奖励补助测算5.23新 4" xfId="2199"/>
    <cellStyle name="差_2009年一般性转移支付标准工资_奖励补助测算5.23新_2016年1月13日人大报告表格定版 王丽君" xfId="306"/>
    <cellStyle name="差_2009年一般性转移支付标准工资_奖励补助测算5.23新_表4-3" xfId="1077"/>
    <cellStyle name="差_2009年一般性转移支付标准工资_奖励补助测算5.23新_表4-4 " xfId="1076"/>
    <cellStyle name="差_2009年一般性转移支付标准工资_奖励补助测算5.23新_表8-2" xfId="1075"/>
    <cellStyle name="差_2009年一般性转移支付标准工资_奖励补助测算5.23新_表8-3" xfId="1074"/>
    <cellStyle name="差_2009年一般性转移支付标准工资_奖励补助测算5.24冯铸" xfId="307"/>
    <cellStyle name="差_2009年一般性转移支付标准工资_奖励补助测算5.24冯铸 2" xfId="1073"/>
    <cellStyle name="差_2009年一般性转移支付标准工资_奖励补助测算5.24冯铸 3" xfId="1342"/>
    <cellStyle name="差_2009年一般性转移支付标准工资_奖励补助测算5.24冯铸 4" xfId="2197"/>
    <cellStyle name="差_2009年一般性转移支付标准工资_奖励补助测算5.24冯铸_2016年1月13日人大报告表格定版 王丽君" xfId="308"/>
    <cellStyle name="差_2009年一般性转移支付标准工资_奖励补助测算5.24冯铸_表4-3" xfId="1071"/>
    <cellStyle name="差_2009年一般性转移支付标准工资_奖励补助测算5.24冯铸_表4-4 " xfId="1070"/>
    <cellStyle name="差_2009年一般性转移支付标准工资_奖励补助测算5.24冯铸_表8-2" xfId="1069"/>
    <cellStyle name="差_2009年一般性转移支付标准工资_奖励补助测算5.24冯铸_表8-3" xfId="1068"/>
    <cellStyle name="差_2009年一般性转移支付标准工资_奖励补助测算7.23" xfId="309"/>
    <cellStyle name="差_2009年一般性转移支付标准工资_奖励补助测算7.23 2" xfId="1067"/>
    <cellStyle name="差_2009年一般性转移支付标准工资_奖励补助测算7.23 3" xfId="1343"/>
    <cellStyle name="差_2009年一般性转移支付标准工资_奖励补助测算7.23 4" xfId="2194"/>
    <cellStyle name="差_2009年一般性转移支付标准工资_奖励补助测算7.23_2016年1月13日人大报告表格定版 王丽君" xfId="310"/>
    <cellStyle name="差_2009年一般性转移支付标准工资_奖励补助测算7.23_表4-3" xfId="1066"/>
    <cellStyle name="差_2009年一般性转移支付标准工资_奖励补助测算7.23_表4-4 " xfId="1065"/>
    <cellStyle name="差_2009年一般性转移支付标准工资_奖励补助测算7.23_表8-2" xfId="1064"/>
    <cellStyle name="差_2009年一般性转移支付标准工资_奖励补助测算7.23_表8-3" xfId="1063"/>
    <cellStyle name="差_2009年一般性转移支付标准工资_奖励补助测算7.25" xfId="311"/>
    <cellStyle name="差_2009年一般性转移支付标准工资_奖励补助测算7.25 (version 1) (version 1)" xfId="312"/>
    <cellStyle name="差_2009年一般性转移支付标准工资_奖励补助测算7.25 (version 1) (version 1) 2" xfId="1061"/>
    <cellStyle name="差_2009年一般性转移支付标准工资_奖励补助测算7.25 (version 1) (version 1) 3" xfId="1346"/>
    <cellStyle name="差_2009年一般性转移支付标准工资_奖励补助测算7.25 (version 1) (version 1) 4" xfId="2191"/>
    <cellStyle name="差_2009年一般性转移支付标准工资_奖励补助测算7.25 (version 1) (version 1)_2016年1月13日人大报告表格定版 王丽君" xfId="313"/>
    <cellStyle name="差_2009年一般性转移支付标准工资_奖励补助测算7.25 (version 1) (version 1)_表4-3" xfId="1060"/>
    <cellStyle name="差_2009年一般性转移支付标准工资_奖励补助测算7.25 (version 1) (version 1)_表4-4 " xfId="1059"/>
    <cellStyle name="差_2009年一般性转移支付标准工资_奖励补助测算7.25 (version 1) (version 1)_表8-2" xfId="1058"/>
    <cellStyle name="差_2009年一般性转移支付标准工资_奖励补助测算7.25 (version 1) (version 1)_表8-3" xfId="1057"/>
    <cellStyle name="差_2009年一般性转移支付标准工资_奖励补助测算7.25 2" xfId="1062"/>
    <cellStyle name="差_2009年一般性转移支付标准工资_奖励补助测算7.25 3" xfId="1345"/>
    <cellStyle name="差_2009年一般性转移支付标准工资_奖励补助测算7.25 4" xfId="2192"/>
    <cellStyle name="差_2009年一般性转移支付标准工资_奖励补助测算7.25_2016年1月13日人大报告表格定版 王丽君" xfId="314"/>
    <cellStyle name="差_2009年一般性转移支付标准工资_奖励补助测算7.25_表4-3" xfId="1056"/>
    <cellStyle name="差_2009年一般性转移支付标准工资_奖励补助测算7.25_表4-4 " xfId="1055"/>
    <cellStyle name="差_2009年一般性转移支付标准工资_奖励补助测算7.25_表8-2" xfId="1054"/>
    <cellStyle name="差_2009年一般性转移支付标准工资_奖励补助测算7.25_表8-3" xfId="1053"/>
    <cellStyle name="差_2016年1月12日中午余超发来12.23（汇总）2016年基金预算表" xfId="315"/>
    <cellStyle name="差_2016年1月12日中午余超发来12.23（汇总）2016年基金预算表 2" xfId="1052"/>
    <cellStyle name="差_2016年1月12日中午余超发来12.23（汇总）2016年基金预算表 3" xfId="1350"/>
    <cellStyle name="差_2016年1月12日中午余超发来12.23（汇总）2016年基金预算表 4" xfId="2188"/>
    <cellStyle name="差_2016年1月12日中午余超发来12.23（汇总）2016年基金预算表_表4-3" xfId="1051"/>
    <cellStyle name="差_2016年1月12日中午余超发来12.23（汇总）2016年基金预算表_表4-4 " xfId="1050"/>
    <cellStyle name="差_2016年1月12日中午余超发来12.23（汇总）2016年基金预算表_表8-2" xfId="1049"/>
    <cellStyle name="差_2016年1月12日中午余超发来12.23（汇总）2016年基金预算表_表8-3" xfId="1048"/>
    <cellStyle name="差_2016年基金预算表格" xfId="316"/>
    <cellStyle name="差_2016年基金预算表格 2" xfId="1047"/>
    <cellStyle name="差_2016年基金预算表格 3" xfId="1353"/>
    <cellStyle name="差_2016年基金预算表格 4" xfId="2186"/>
    <cellStyle name="差_2016年基金预算表格_表4-3" xfId="1046"/>
    <cellStyle name="差_2016年基金预算表格_表4-4 " xfId="1045"/>
    <cellStyle name="差_2016年基金预算表格_表8-2" xfId="1044"/>
    <cellStyle name="差_2016年基金预算表格_表8-3" xfId="1043"/>
    <cellStyle name="差_530623_2006年县级财政报表附表" xfId="317"/>
    <cellStyle name="差_530629_2006年县级财政报表附表" xfId="318"/>
    <cellStyle name="差_530629_2006年县级财政报表附表 2" xfId="1042"/>
    <cellStyle name="差_530629_2006年县级财政报表附表 3" xfId="1374"/>
    <cellStyle name="差_530629_2006年县级财政报表附表 4" xfId="2184"/>
    <cellStyle name="差_530629_2006年县级财政报表附表_2016年1月13日人大报告表格定版 王丽君" xfId="319"/>
    <cellStyle name="差_530629_2006年县级财政报表附表_表4-3" xfId="1040"/>
    <cellStyle name="差_530629_2006年县级财政报表附表_表4-4 " xfId="1039"/>
    <cellStyle name="差_530629_2006年县级财政报表附表_表8-2" xfId="1038"/>
    <cellStyle name="差_530629_2006年县级财政报表附表_表8-3" xfId="1037"/>
    <cellStyle name="差_5334_2006年迪庆县级财政报表附表" xfId="320"/>
    <cellStyle name="差_5334_2006年迪庆县级财政报表附表 2" xfId="1036"/>
    <cellStyle name="差_5334_2006年迪庆县级财政报表附表 3" xfId="1400"/>
    <cellStyle name="差_5334_2006年迪庆县级财政报表附表 4" xfId="2181"/>
    <cellStyle name="差_5334_2006年迪庆县级财政报表附表_2016年1月13日人大报告表格定版 王丽君" xfId="321"/>
    <cellStyle name="差_5334_2006年迪庆县级财政报表附表_表4-3" xfId="1035"/>
    <cellStyle name="差_5334_2006年迪庆县级财政报表附表_表4-4 " xfId="1034"/>
    <cellStyle name="差_5334_2006年迪庆县级财政报表附表_表8-2" xfId="1033"/>
    <cellStyle name="差_5334_2006年迪庆县级财政报表附表_表8-3" xfId="1032"/>
    <cellStyle name="差_Book1" xfId="322"/>
    <cellStyle name="差_Book1 2" xfId="1031"/>
    <cellStyle name="差_Book1 3" xfId="2062"/>
    <cellStyle name="差_Book1 4" xfId="2180"/>
    <cellStyle name="差_Book1_1" xfId="323"/>
    <cellStyle name="差_Book1_1 2" xfId="1030"/>
    <cellStyle name="差_Book1_1 3" xfId="2063"/>
    <cellStyle name="差_Book1_1 4" xfId="2178"/>
    <cellStyle name="差_Book1_1_2016年1月13日人大报告表格定版 王丽君" xfId="324"/>
    <cellStyle name="差_Book1_1_表4-3" xfId="1028"/>
    <cellStyle name="差_Book1_1_表4-4 " xfId="1027"/>
    <cellStyle name="差_Book1_1_表8-2" xfId="1026"/>
    <cellStyle name="差_Book1_1_表8-3" xfId="1025"/>
    <cellStyle name="差_Book1_2" xfId="325"/>
    <cellStyle name="差_Book1_2016年1月13日人大报告表格定版 王丽君" xfId="326"/>
    <cellStyle name="差_Book1_表4-3" xfId="1024"/>
    <cellStyle name="差_Book1_表4-4 " xfId="1023"/>
    <cellStyle name="差_Book1_表8-2" xfId="1022"/>
    <cellStyle name="差_Book1_表8-3" xfId="1021"/>
    <cellStyle name="差_Book1_县公司" xfId="327"/>
    <cellStyle name="差_Book1_县公司 2" xfId="1020"/>
    <cellStyle name="差_Book1_县公司 3" xfId="2064"/>
    <cellStyle name="差_Book1_县公司 4" xfId="2175"/>
    <cellStyle name="差_Book1_县公司_2016年1月13日人大报告表格定版 王丽君" xfId="328"/>
    <cellStyle name="差_Book1_县公司_表4-3" xfId="1019"/>
    <cellStyle name="差_Book1_县公司_表4-4 " xfId="1018"/>
    <cellStyle name="差_Book1_县公司_表8-2" xfId="1017"/>
    <cellStyle name="差_Book1_县公司_表8-3" xfId="1016"/>
    <cellStyle name="差_Book1_银行账户情况表_2010年12月" xfId="329"/>
    <cellStyle name="差_Book1_银行账户情况表_2010年12月 2" xfId="1015"/>
    <cellStyle name="差_Book1_银行账户情况表_2010年12月 3" xfId="2066"/>
    <cellStyle name="差_Book1_银行账户情况表_2010年12月 4" xfId="2173"/>
    <cellStyle name="差_Book1_银行账户情况表_2010年12月_2016年1月13日人大报告表格定版 王丽君" xfId="330"/>
    <cellStyle name="差_Book1_银行账户情况表_2010年12月_表4-3" xfId="1013"/>
    <cellStyle name="差_Book1_银行账户情况表_2010年12月_表4-4 " xfId="1012"/>
    <cellStyle name="差_Book1_银行账户情况表_2010年12月_表8-2" xfId="1011"/>
    <cellStyle name="差_Book1_银行账户情况表_2010年12月_表8-3" xfId="1010"/>
    <cellStyle name="差_Book2" xfId="331"/>
    <cellStyle name="差_Book2 2" xfId="1009"/>
    <cellStyle name="差_Book2 3" xfId="2067"/>
    <cellStyle name="差_Book2 4" xfId="2171"/>
    <cellStyle name="差_Book2_2016年1月13日人大报告表格定版 王丽君" xfId="332"/>
    <cellStyle name="差_Book2_表4-3" xfId="1008"/>
    <cellStyle name="差_Book2_表4-4 " xfId="1007"/>
    <cellStyle name="差_Book2_表8-2" xfId="1006"/>
    <cellStyle name="差_Book2_表8-3" xfId="1005"/>
    <cellStyle name="差_M01-2(州市补助收入)" xfId="333"/>
    <cellStyle name="差_M01-2(州市补助收入) 2" xfId="1004"/>
    <cellStyle name="差_M01-2(州市补助收入) 3" xfId="2068"/>
    <cellStyle name="差_M01-2(州市补助收入) 4" xfId="2168"/>
    <cellStyle name="差_M01-2(州市补助收入)_2016年1月13日人大报告表格定版 王丽君" xfId="334"/>
    <cellStyle name="差_M01-2(州市补助收入)_表4-3" xfId="1003"/>
    <cellStyle name="差_M01-2(州市补助收入)_表4-4 " xfId="1002"/>
    <cellStyle name="差_M01-2(州市补助收入)_表8-2" xfId="1001"/>
    <cellStyle name="差_M01-2(州市补助收入)_表8-3" xfId="998"/>
    <cellStyle name="差_M03" xfId="335"/>
    <cellStyle name="差_M03 2" xfId="997"/>
    <cellStyle name="差_M03 3" xfId="2069"/>
    <cellStyle name="差_M03 4" xfId="2165"/>
    <cellStyle name="差_M03_2016年1月13日人大报告表格定版 王丽君" xfId="336"/>
    <cellStyle name="差_M03_表4-3" xfId="986"/>
    <cellStyle name="差_M03_表4-4 " xfId="985"/>
    <cellStyle name="差_M03_表8-2" xfId="984"/>
    <cellStyle name="差_M03_表8-3" xfId="983"/>
    <cellStyle name="差_表4-3" xfId="982"/>
    <cellStyle name="差_表8-3" xfId="337"/>
    <cellStyle name="差_表8-3_2015年1月17日人大报告表格定版" xfId="338"/>
    <cellStyle name="差_表8-3_2015年1月17日人大报告表格定版（县区填报）" xfId="339"/>
    <cellStyle name="差_表8-3_2016年1月11日人大报告表格" xfId="340"/>
    <cellStyle name="差_表8-3_2016年1月11日人大报告表格 1" xfId="341"/>
    <cellStyle name="差_表8-3_2016年1月13日人大报告表格定版 王丽君" xfId="342"/>
    <cellStyle name="差_表8-3_2016年各开发区收支预算草案（汇总）" xfId="343"/>
    <cellStyle name="差_表8-3_2016年南昌市市本级地方一般公共预算收入草案表" xfId="344"/>
    <cellStyle name="差_不用软件计算9.1不考虑经费管理评价xl" xfId="345"/>
    <cellStyle name="差_不用软件计算9.1不考虑经费管理评价xl 2" xfId="979"/>
    <cellStyle name="差_不用软件计算9.1不考虑经费管理评价xl 3" xfId="2070"/>
    <cellStyle name="差_不用软件计算9.1不考虑经费管理评价xl 4" xfId="2164"/>
    <cellStyle name="差_不用软件计算9.1不考虑经费管理评价xl_2016年1月13日人大报告表格定版 王丽君" xfId="346"/>
    <cellStyle name="差_不用软件计算9.1不考虑经费管理评价xl_表4-3" xfId="977"/>
    <cellStyle name="差_不用软件计算9.1不考虑经费管理评价xl_表4-4 " xfId="976"/>
    <cellStyle name="差_不用软件计算9.1不考虑经费管理评价xl_表8-2" xfId="975"/>
    <cellStyle name="差_不用软件计算9.1不考虑经费管理评价xl_表8-3" xfId="974"/>
    <cellStyle name="差_财政供养人员" xfId="347"/>
    <cellStyle name="差_财政供养人员 2" xfId="973"/>
    <cellStyle name="差_财政供养人员 3" xfId="2071"/>
    <cellStyle name="差_财政供养人员 4" xfId="2163"/>
    <cellStyle name="差_财政供养人员_2016年1月13日人大报告表格定版 王丽君" xfId="348"/>
    <cellStyle name="差_财政供养人员_表4-3" xfId="972"/>
    <cellStyle name="差_财政供养人员_表4-4 " xfId="971"/>
    <cellStyle name="差_财政供养人员_表8-2" xfId="970"/>
    <cellStyle name="差_财政供养人员_表8-3" xfId="969"/>
    <cellStyle name="差_财政支出对上级的依赖程度" xfId="349"/>
    <cellStyle name="差_财政支出对上级的依赖程度 2" xfId="968"/>
    <cellStyle name="差_财政支出对上级的依赖程度 3" xfId="2072"/>
    <cellStyle name="差_财政支出对上级的依赖程度 4" xfId="2162"/>
    <cellStyle name="差_财政支出对上级的依赖程度_2016年1月13日人大报告表格定版 王丽君" xfId="350"/>
    <cellStyle name="差_财政支出对上级的依赖程度_表4-3" xfId="967"/>
    <cellStyle name="差_财政支出对上级的依赖程度_表4-4 " xfId="966"/>
    <cellStyle name="差_财政支出对上级的依赖程度_表8-2" xfId="965"/>
    <cellStyle name="差_财政支出对上级的依赖程度_表8-3" xfId="964"/>
    <cellStyle name="差_城建部门" xfId="351"/>
    <cellStyle name="差_城建部门 2" xfId="963"/>
    <cellStyle name="差_城建部门 3" xfId="2073"/>
    <cellStyle name="差_城建部门 4" xfId="2160"/>
    <cellStyle name="差_城建部门_2016年1月13日人大报告表格定版 王丽君" xfId="352"/>
    <cellStyle name="差_城建部门_表4-3" xfId="962"/>
    <cellStyle name="差_城建部门_表4-4 " xfId="961"/>
    <cellStyle name="差_城建部门_表8-2" xfId="960"/>
    <cellStyle name="差_城建部门_表8-3" xfId="959"/>
    <cellStyle name="差_地方配套按人均增幅控制8.30xl" xfId="353"/>
    <cellStyle name="差_地方配套按人均增幅控制8.30xl 2" xfId="958"/>
    <cellStyle name="差_地方配套按人均增幅控制8.30xl 3" xfId="2074"/>
    <cellStyle name="差_地方配套按人均增幅控制8.30xl 4" xfId="2159"/>
    <cellStyle name="差_地方配套按人均增幅控制8.30xl_2016年1月13日人大报告表格定版 王丽君" xfId="354"/>
    <cellStyle name="差_地方配套按人均增幅控制8.30xl_表4-3" xfId="956"/>
    <cellStyle name="差_地方配套按人均增幅控制8.30xl_表4-4 " xfId="955"/>
    <cellStyle name="差_地方配套按人均增幅控制8.30xl_表8-2" xfId="954"/>
    <cellStyle name="差_地方配套按人均增幅控制8.30xl_表8-3" xfId="953"/>
    <cellStyle name="差_地方配套按人均增幅控制8.30一般预算平均增幅、人均可用财力平均增幅两次控制、社会治安系数调整、案件数调整xl" xfId="355"/>
    <cellStyle name="差_地方配套按人均增幅控制8.30一般预算平均增幅、人均可用财力平均增幅两次控制、社会治安系数调整、案件数调整xl 2" xfId="952"/>
    <cellStyle name="差_地方配套按人均增幅控制8.30一般预算平均增幅、人均可用财力平均增幅两次控制、社会治安系数调整、案件数调整xl 3" xfId="2075"/>
    <cellStyle name="差_地方配套按人均增幅控制8.30一般预算平均增幅、人均可用财力平均增幅两次控制、社会治安系数调整、案件数调整xl 4" xfId="2158"/>
    <cellStyle name="差_地方配套按人均增幅控制8.30一般预算平均增幅、人均可用财力平均增幅两次控制、社会治安系数调整、案件数调整xl_2016年1月13日人大报告表格定版 王丽君" xfId="356"/>
    <cellStyle name="差_地方配套按人均增幅控制8.30一般预算平均增幅、人均可用财力平均增幅两次控制、社会治安系数调整、案件数调整xl_表4-3" xfId="951"/>
    <cellStyle name="差_地方配套按人均增幅控制8.30一般预算平均增幅、人均可用财力平均增幅两次控制、社会治安系数调整、案件数调整xl_表4-4 " xfId="950"/>
    <cellStyle name="差_地方配套按人均增幅控制8.30一般预算平均增幅、人均可用财力平均增幅两次控制、社会治安系数调整、案件数调整xl_表8-2" xfId="949"/>
    <cellStyle name="差_地方配套按人均增幅控制8.30一般预算平均增幅、人均可用财力平均增幅两次控制、社会治安系数调整、案件数调整xl_表8-3" xfId="948"/>
    <cellStyle name="差_地方配套按人均增幅控制8.31（调整结案率后）xl" xfId="357"/>
    <cellStyle name="差_地方配套按人均增幅控制8.31（调整结案率后）xl 2" xfId="947"/>
    <cellStyle name="差_地方配套按人均增幅控制8.31（调整结案率后）xl 3" xfId="2077"/>
    <cellStyle name="差_地方配套按人均增幅控制8.31（调整结案率后）xl 4" xfId="2157"/>
    <cellStyle name="差_地方配套按人均增幅控制8.31（调整结案率后）xl_2016年1月13日人大报告表格定版 王丽君" xfId="358"/>
    <cellStyle name="差_地方配套按人均增幅控制8.31（调整结案率后）xl_表4-3" xfId="945"/>
    <cellStyle name="差_地方配套按人均增幅控制8.31（调整结案率后）xl_表4-4 " xfId="944"/>
    <cellStyle name="差_地方配套按人均增幅控制8.31（调整结案率后）xl_表8-2" xfId="943"/>
    <cellStyle name="差_地方配套按人均增幅控制8.31（调整结案率后）xl_表8-3" xfId="942"/>
    <cellStyle name="差_第五部分(才淼、饶永宏）" xfId="359"/>
    <cellStyle name="差_第五部分(才淼、饶永宏） 2" xfId="941"/>
    <cellStyle name="差_第五部分(才淼、饶永宏） 3" xfId="2078"/>
    <cellStyle name="差_第五部分(才淼、饶永宏） 4" xfId="2156"/>
    <cellStyle name="差_第五部分(才淼、饶永宏）_2016年1月13日人大报告表格定版 王丽君" xfId="360"/>
    <cellStyle name="差_第五部分(才淼、饶永宏）_表4-3" xfId="940"/>
    <cellStyle name="差_第五部分(才淼、饶永宏）_表4-4 " xfId="939"/>
    <cellStyle name="差_第五部分(才淼、饶永宏）_表8-2" xfId="938"/>
    <cellStyle name="差_第五部分(才淼、饶永宏）_表8-3" xfId="937"/>
    <cellStyle name="差_第一部分：综合全" xfId="361"/>
    <cellStyle name="差_第一部分：综合全 2" xfId="936"/>
    <cellStyle name="差_第一部分：综合全 3" xfId="2079"/>
    <cellStyle name="差_第一部分：综合全 4" xfId="2155"/>
    <cellStyle name="差_第一部分：综合全_2016年1月13日人大报告表格定版 王丽君" xfId="362"/>
    <cellStyle name="差_第一部分：综合全_表4-3" xfId="935"/>
    <cellStyle name="差_第一部分：综合全_表4-4 " xfId="934"/>
    <cellStyle name="差_第一部分：综合全_表8-2" xfId="933"/>
    <cellStyle name="差_第一部分：综合全_表8-3" xfId="932"/>
    <cellStyle name="差_定稿-2016年1月14日下午印刷厂人大报告表格" xfId="931"/>
    <cellStyle name="差_附件1" xfId="930"/>
    <cellStyle name="差_高中教师人数（教育厅1.6日提供）" xfId="363"/>
    <cellStyle name="差_高中教师人数（教育厅1.6日提供） 2" xfId="929"/>
    <cellStyle name="差_高中教师人数（教育厅1.6日提供） 3" xfId="2081"/>
    <cellStyle name="差_高中教师人数（教育厅1.6日提供） 4" xfId="2154"/>
    <cellStyle name="差_高中教师人数（教育厅1.6日提供）_2016年1月13日人大报告表格定版 王丽君" xfId="364"/>
    <cellStyle name="差_高中教师人数（教育厅1.6日提供）_表4-3" xfId="928"/>
    <cellStyle name="差_高中教师人数（教育厅1.6日提供）_表4-4 " xfId="927"/>
    <cellStyle name="差_高中教师人数（教育厅1.6日提供）_表8-2" xfId="926"/>
    <cellStyle name="差_高中教师人数（教育厅1.6日提供）_表8-3" xfId="925"/>
    <cellStyle name="差_汇总" xfId="365"/>
    <cellStyle name="差_汇总 2" xfId="924"/>
    <cellStyle name="差_汇总 3" xfId="2083"/>
    <cellStyle name="差_汇总 4" xfId="2153"/>
    <cellStyle name="差_汇总_2016年1月13日人大报告表格定版 王丽君" xfId="366"/>
    <cellStyle name="差_汇总_表4-3" xfId="923"/>
    <cellStyle name="差_汇总_表4-4 " xfId="922"/>
    <cellStyle name="差_汇总_表8-2" xfId="921"/>
    <cellStyle name="差_汇总_表8-3" xfId="920"/>
    <cellStyle name="差_汇总-县级财政报表附表" xfId="367"/>
    <cellStyle name="差_基础数据分析" xfId="368"/>
    <cellStyle name="差_基础数据分析 2" xfId="918"/>
    <cellStyle name="差_基础数据分析 3" xfId="2085"/>
    <cellStyle name="差_基础数据分析 4" xfId="2152"/>
    <cellStyle name="差_基础数据分析_2016年1月13日人大报告表格定版 王丽君" xfId="369"/>
    <cellStyle name="差_基础数据分析_表4-3" xfId="916"/>
    <cellStyle name="差_基础数据分析_表4-4 " xfId="915"/>
    <cellStyle name="差_基础数据分析_表8-2" xfId="914"/>
    <cellStyle name="差_基础数据分析_表8-3" xfId="913"/>
    <cellStyle name="差_检验表" xfId="370"/>
    <cellStyle name="差_检验表 2" xfId="912"/>
    <cellStyle name="差_检验表 3" xfId="2087"/>
    <cellStyle name="差_检验表 4" xfId="2150"/>
    <cellStyle name="差_检验表（调整后）" xfId="371"/>
    <cellStyle name="差_检验表（调整后） 2" xfId="911"/>
    <cellStyle name="差_检验表（调整后） 3" xfId="2088"/>
    <cellStyle name="差_检验表（调整后） 4" xfId="2149"/>
    <cellStyle name="差_检验表（调整后）_2016年1月13日人大报告表格定版 王丽君" xfId="372"/>
    <cellStyle name="差_检验表（调整后）_表4-3" xfId="910"/>
    <cellStyle name="差_检验表（调整后）_表4-4 " xfId="909"/>
    <cellStyle name="差_检验表（调整后）_表8-2" xfId="908"/>
    <cellStyle name="差_检验表（调整后）_表8-3" xfId="907"/>
    <cellStyle name="差_检验表_2016年1月13日人大报告表格定版 王丽君" xfId="373"/>
    <cellStyle name="差_检验表_表4-3" xfId="906"/>
    <cellStyle name="差_检验表_表4-4 " xfId="905"/>
    <cellStyle name="差_检验表_表8-2" xfId="904"/>
    <cellStyle name="差_检验表_表8-3" xfId="903"/>
    <cellStyle name="差_建行" xfId="374"/>
    <cellStyle name="差_建行 2" xfId="902"/>
    <cellStyle name="差_建行 3" xfId="2091"/>
    <cellStyle name="差_建行 4" xfId="2148"/>
    <cellStyle name="差_建行_2016年1月13日人大报告表格定版 王丽君" xfId="375"/>
    <cellStyle name="差_建行_表4-3" xfId="901"/>
    <cellStyle name="差_建行_表4-4 " xfId="900"/>
    <cellStyle name="差_建行_表8-2" xfId="899"/>
    <cellStyle name="差_建行_表8-3" xfId="898"/>
    <cellStyle name="差_奖励补助测算5.22测试" xfId="376"/>
    <cellStyle name="差_奖励补助测算5.22测试 2" xfId="897"/>
    <cellStyle name="差_奖励补助测算5.22测试 3" xfId="2092"/>
    <cellStyle name="差_奖励补助测算5.22测试 4" xfId="2145"/>
    <cellStyle name="差_奖励补助测算5.22测试_2016年1月13日人大报告表格定版 王丽君" xfId="377"/>
    <cellStyle name="差_奖励补助测算5.22测试_表4-3" xfId="896"/>
    <cellStyle name="差_奖励补助测算5.22测试_表4-4 " xfId="895"/>
    <cellStyle name="差_奖励补助测算5.22测试_表8-2" xfId="894"/>
    <cellStyle name="差_奖励补助测算5.22测试_表8-3" xfId="893"/>
    <cellStyle name="差_奖励补助测算5.23新" xfId="378"/>
    <cellStyle name="差_奖励补助测算5.23新 2" xfId="892"/>
    <cellStyle name="差_奖励补助测算5.23新 3" xfId="2094"/>
    <cellStyle name="差_奖励补助测算5.23新 4" xfId="2143"/>
    <cellStyle name="差_奖励补助测算5.23新_2016年1月13日人大报告表格定版 王丽君" xfId="379"/>
    <cellStyle name="差_奖励补助测算5.23新_表4-3" xfId="891"/>
    <cellStyle name="差_奖励补助测算5.23新_表4-4 " xfId="890"/>
    <cellStyle name="差_奖励补助测算5.23新_表8-2" xfId="889"/>
    <cellStyle name="差_奖励补助测算5.23新_表8-3" xfId="888"/>
    <cellStyle name="差_奖励补助测算5.24冯铸" xfId="380"/>
    <cellStyle name="差_奖励补助测算5.24冯铸 2" xfId="887"/>
    <cellStyle name="差_奖励补助测算5.24冯铸 3" xfId="2096"/>
    <cellStyle name="差_奖励补助测算5.24冯铸 4" xfId="2141"/>
    <cellStyle name="差_奖励补助测算5.24冯铸_2016年1月13日人大报告表格定版 王丽君" xfId="381"/>
    <cellStyle name="差_奖励补助测算5.24冯铸_表4-3" xfId="885"/>
    <cellStyle name="差_奖励补助测算5.24冯铸_表4-4 " xfId="884"/>
    <cellStyle name="差_奖励补助测算5.24冯铸_表8-2" xfId="883"/>
    <cellStyle name="差_奖励补助测算5.24冯铸_表8-3" xfId="882"/>
    <cellStyle name="差_奖励补助测算7.23" xfId="382"/>
    <cellStyle name="差_奖励补助测算7.23 2" xfId="881"/>
    <cellStyle name="差_奖励补助测算7.23 3" xfId="2098"/>
    <cellStyle name="差_奖励补助测算7.23 4" xfId="2139"/>
    <cellStyle name="差_奖励补助测算7.23_2016年1月13日人大报告表格定版 王丽君" xfId="383"/>
    <cellStyle name="差_奖励补助测算7.23_表4-3" xfId="879"/>
    <cellStyle name="差_奖励补助测算7.23_表4-4 " xfId="878"/>
    <cellStyle name="差_奖励补助测算7.23_表8-2" xfId="877"/>
    <cellStyle name="差_奖励补助测算7.23_表8-3" xfId="864"/>
    <cellStyle name="差_奖励补助测算7.25" xfId="384"/>
    <cellStyle name="差_奖励补助测算7.25 (version 1) (version 1)" xfId="385"/>
    <cellStyle name="差_奖励补助测算7.25 (version 1) (version 1) 2" xfId="862"/>
    <cellStyle name="差_奖励补助测算7.25 (version 1) (version 1) 3" xfId="2101"/>
    <cellStyle name="差_奖励补助测算7.25 (version 1) (version 1) 4" xfId="2135"/>
    <cellStyle name="差_奖励补助测算7.25 (version 1) (version 1)_2016年1月13日人大报告表格定版 王丽君" xfId="386"/>
    <cellStyle name="差_奖励补助测算7.25 (version 1) (version 1)_表4-3" xfId="861"/>
    <cellStyle name="差_奖励补助测算7.25 (version 1) (version 1)_表4-4 " xfId="860"/>
    <cellStyle name="差_奖励补助测算7.25 (version 1) (version 1)_表8-2" xfId="847"/>
    <cellStyle name="差_奖励补助测算7.25 (version 1) (version 1)_表8-3" xfId="846"/>
    <cellStyle name="差_奖励补助测算7.25 2" xfId="863"/>
    <cellStyle name="差_奖励补助测算7.25 3" xfId="2100"/>
    <cellStyle name="差_奖励补助测算7.25 4" xfId="2137"/>
    <cellStyle name="差_奖励补助测算7.25_2016年1月13日人大报告表格定版 王丽君" xfId="387"/>
    <cellStyle name="差_奖励补助测算7.25_表4-3" xfId="845"/>
    <cellStyle name="差_奖励补助测算7.25_表4-4 " xfId="844"/>
    <cellStyle name="差_奖励补助测算7.25_表8-2" xfId="843"/>
    <cellStyle name="差_奖励补助测算7.25_表8-3" xfId="830"/>
    <cellStyle name="差_教师绩效工资测算表（离退休按各地上报数测算）2009年1月1日" xfId="388"/>
    <cellStyle name="差_教师绩效工资测算表（离退休按各地上报数测算）2009年1月1日 2" xfId="829"/>
    <cellStyle name="差_教师绩效工资测算表（离退休按各地上报数测算）2009年1月1日 3" xfId="2103"/>
    <cellStyle name="差_教师绩效工资测算表（离退休按各地上报数测算）2009年1月1日 4" xfId="2132"/>
    <cellStyle name="差_教师绩效工资测算表（离退休按各地上报数测算）2009年1月1日_2016年1月13日人大报告表格定版 王丽君" xfId="389"/>
    <cellStyle name="差_教师绩效工资测算表（离退休按各地上报数测算）2009年1月1日_表4-3" xfId="828"/>
    <cellStyle name="差_教师绩效工资测算表（离退休按各地上报数测算）2009年1月1日_表4-4 " xfId="827"/>
    <cellStyle name="差_教师绩效工资测算表（离退休按各地上报数测算）2009年1月1日_表8-2" xfId="826"/>
    <cellStyle name="差_教师绩效工资测算表（离退休按各地上报数测算）2009年1月1日_表8-3" xfId="825"/>
    <cellStyle name="差_教育厅提供义务教育及高中教师人数（2009年1月6日）" xfId="390"/>
    <cellStyle name="差_教育厅提供义务教育及高中教师人数（2009年1月6日） 2" xfId="824"/>
    <cellStyle name="差_教育厅提供义务教育及高中教师人数（2009年1月6日） 3" xfId="2105"/>
    <cellStyle name="差_教育厅提供义务教育及高中教师人数（2009年1月6日） 4" xfId="2130"/>
    <cellStyle name="差_教育厅提供义务教育及高中教师人数（2009年1月6日）_2016年1月13日人大报告表格定版 王丽君" xfId="391"/>
    <cellStyle name="差_教育厅提供义务教育及高中教师人数（2009年1月6日）_表4-3" xfId="823"/>
    <cellStyle name="差_教育厅提供义务教育及高中教师人数（2009年1月6日）_表4-4 " xfId="822"/>
    <cellStyle name="差_教育厅提供义务教育及高中教师人数（2009年1月6日）_表8-2" xfId="821"/>
    <cellStyle name="差_教育厅提供义务教育及高中教师人数（2009年1月6日）_表8-3" xfId="820"/>
    <cellStyle name="差_历年教师人数" xfId="392"/>
    <cellStyle name="差_历年教师人数 2" xfId="819"/>
    <cellStyle name="差_历年教师人数 3" xfId="2107"/>
    <cellStyle name="差_历年教师人数 4" xfId="2128"/>
    <cellStyle name="差_历年教师人数_2016年1月13日人大报告表格定版 王丽君" xfId="393"/>
    <cellStyle name="差_历年教师人数_表4-3" xfId="817"/>
    <cellStyle name="差_历年教师人数_表4-4 " xfId="816"/>
    <cellStyle name="差_历年教师人数_表8-2" xfId="815"/>
    <cellStyle name="差_历年教师人数_表8-3" xfId="814"/>
    <cellStyle name="差_丽江汇总" xfId="394"/>
    <cellStyle name="差_丽江汇总 2" xfId="813"/>
    <cellStyle name="差_丽江汇总 3" xfId="2109"/>
    <cellStyle name="差_丽江汇总 4" xfId="2126"/>
    <cellStyle name="差_丽江汇总_2016年1月13日人大报告表格定版 王丽君" xfId="395"/>
    <cellStyle name="差_丽江汇总_表4-3" xfId="811"/>
    <cellStyle name="差_丽江汇总_表4-4 " xfId="810"/>
    <cellStyle name="差_丽江汇总_表8-2" xfId="809"/>
    <cellStyle name="差_丽江汇总_表8-3" xfId="808"/>
    <cellStyle name="差_三季度－表二" xfId="396"/>
    <cellStyle name="差_三季度－表二 2" xfId="807"/>
    <cellStyle name="差_三季度－表二 3" xfId="2111"/>
    <cellStyle name="差_三季度－表二 4" xfId="2123"/>
    <cellStyle name="差_三季度－表二_2016年1月13日人大报告表格定版 王丽君" xfId="397"/>
    <cellStyle name="差_三季度－表二_表4-3" xfId="806"/>
    <cellStyle name="差_三季度－表二_表4-4 " xfId="805"/>
    <cellStyle name="差_三季度－表二_表8-2" xfId="804"/>
    <cellStyle name="差_三季度－表二_表8-3" xfId="803"/>
    <cellStyle name="差_上报格式（2016年市本级收支余）" xfId="398"/>
    <cellStyle name="差_上报格式（2016年市本级收支余） 2" xfId="802"/>
    <cellStyle name="差_上报格式（2016年市本级收支余） 3" xfId="2113"/>
    <cellStyle name="差_上报格式（2016年市本级收支余） 4" xfId="2121"/>
    <cellStyle name="差_上报格式（2016年市本级收支余）_2016年1月13日人大报告表格定版 王丽君" xfId="399"/>
    <cellStyle name="差_上报格式（2016年市本级收支余）_表4-3" xfId="800"/>
    <cellStyle name="差_上报格式（2016年市本级收支余）_表4-4 " xfId="799"/>
    <cellStyle name="差_上报格式（2016年市本级收支余）_表8-2" xfId="798"/>
    <cellStyle name="差_上报格式（2016年市本级收支余）_表8-3" xfId="797"/>
    <cellStyle name="差_上报格式（经开区收支余）" xfId="400"/>
    <cellStyle name="差_上报格式（经开区收支余） 2" xfId="796"/>
    <cellStyle name="差_上报格式（经开区收支余） 3" xfId="2114"/>
    <cellStyle name="差_上报格式（经开区收支余） 4" xfId="2119"/>
    <cellStyle name="差_上报格式（经开区收支余）_2016年1月13日人大报告表格定版 王丽君" xfId="401"/>
    <cellStyle name="差_上报格式（经开区收支余）_表4-3" xfId="795"/>
    <cellStyle name="差_上报格式（经开区收支余）_表4-4 " xfId="794"/>
    <cellStyle name="差_上报格式（经开区收支余）_表8-2" xfId="793"/>
    <cellStyle name="差_上报格式（经开区收支余）_表8-3" xfId="792"/>
    <cellStyle name="差_市残联2016年基金预算表" xfId="402"/>
    <cellStyle name="差_卫生部门" xfId="403"/>
    <cellStyle name="差_卫生部门 2" xfId="790"/>
    <cellStyle name="差_卫生部门 3" xfId="2116"/>
    <cellStyle name="差_卫生部门 4" xfId="2117"/>
    <cellStyle name="差_卫生部门_2016年1月13日人大报告表格定版 王丽君" xfId="404"/>
    <cellStyle name="差_卫生部门_表4-3" xfId="788"/>
    <cellStyle name="差_卫生部门_表4-4 " xfId="787"/>
    <cellStyle name="差_卫生部门_表8-2" xfId="786"/>
    <cellStyle name="差_卫生部门_表8-3" xfId="785"/>
    <cellStyle name="差_文体广播部门" xfId="405"/>
    <cellStyle name="差_文体广播部门 2" xfId="1403"/>
    <cellStyle name="差_文体广播部门 3" xfId="2118"/>
    <cellStyle name="差_文体广播部门 4" xfId="2115"/>
    <cellStyle name="差_文体广播部门_2016年1月13日人大报告表格定版 王丽君" xfId="406"/>
    <cellStyle name="差_文体广播部门_表4-3" xfId="1405"/>
    <cellStyle name="差_文体广播部门_表4-4 " xfId="1406"/>
    <cellStyle name="差_文体广播部门_表8-2" xfId="1407"/>
    <cellStyle name="差_文体广播部门_表8-3" xfId="1408"/>
    <cellStyle name="差_下半年禁毒办案经费分配2544.3万元" xfId="407"/>
    <cellStyle name="差_下半年禁毒办案经费分配2544.3万元 2" xfId="1409"/>
    <cellStyle name="差_下半年禁毒办案经费分配2544.3万元 3" xfId="2120"/>
    <cellStyle name="差_下半年禁毒办案经费分配2544.3万元 4" xfId="2112"/>
    <cellStyle name="差_下半年禁毒办案经费分配2544.3万元_2016年1月13日人大报告表格定版 王丽君" xfId="408"/>
    <cellStyle name="差_下半年禁毒办案经费分配2544.3万元_表4-3" xfId="1411"/>
    <cellStyle name="差_下半年禁毒办案经费分配2544.3万元_表4-4 " xfId="1412"/>
    <cellStyle name="差_下半年禁毒办案经费分配2544.3万元_表8-2" xfId="1413"/>
    <cellStyle name="差_下半年禁毒办案经费分配2544.3万元_表8-3" xfId="1414"/>
    <cellStyle name="差_下半年禁吸戒毒经费1000万元" xfId="409"/>
    <cellStyle name="差_下半年禁吸戒毒经费1000万元 2" xfId="1415"/>
    <cellStyle name="差_下半年禁吸戒毒经费1000万元 3" xfId="2122"/>
    <cellStyle name="差_下半年禁吸戒毒经费1000万元 4" xfId="2110"/>
    <cellStyle name="差_下半年禁吸戒毒经费1000万元_2016年1月13日人大报告表格定版 王丽君" xfId="410"/>
    <cellStyle name="差_下半年禁吸戒毒经费1000万元_表4-3" xfId="1417"/>
    <cellStyle name="差_下半年禁吸戒毒经费1000万元_表4-4 " xfId="1418"/>
    <cellStyle name="差_下半年禁吸戒毒经费1000万元_表8-2" xfId="1419"/>
    <cellStyle name="差_下半年禁吸戒毒经费1000万元_表8-3" xfId="1420"/>
    <cellStyle name="差_县公司" xfId="411"/>
    <cellStyle name="差_县公司 2" xfId="1421"/>
    <cellStyle name="差_县公司 3" xfId="2124"/>
    <cellStyle name="差_县公司 4" xfId="2108"/>
    <cellStyle name="差_县公司_2016年1月13日人大报告表格定版 王丽君" xfId="412"/>
    <cellStyle name="差_县公司_表4-3" xfId="1422"/>
    <cellStyle name="差_县公司_表4-4 " xfId="1423"/>
    <cellStyle name="差_县公司_表8-2" xfId="1424"/>
    <cellStyle name="差_县公司_表8-3" xfId="1425"/>
    <cellStyle name="差_县级公安机关公用经费标准奖励测算方案（定稿）" xfId="413"/>
    <cellStyle name="差_县级公安机关公用经费标准奖励测算方案（定稿） 2" xfId="1426"/>
    <cellStyle name="差_县级公安机关公用经费标准奖励测算方案（定稿） 3" xfId="2125"/>
    <cellStyle name="差_县级公安机关公用经费标准奖励测算方案（定稿） 4" xfId="2106"/>
    <cellStyle name="差_县级公安机关公用经费标准奖励测算方案（定稿）_2016年1月13日人大报告表格定版 王丽君" xfId="414"/>
    <cellStyle name="差_县级公安机关公用经费标准奖励测算方案（定稿）_表4-3" xfId="1427"/>
    <cellStyle name="差_县级公安机关公用经费标准奖励测算方案（定稿）_表4-4 " xfId="1428"/>
    <cellStyle name="差_县级公安机关公用经费标准奖励测算方案（定稿）_表8-2" xfId="1429"/>
    <cellStyle name="差_县级公安机关公用经费标准奖励测算方案（定稿）_表8-3" xfId="1430"/>
    <cellStyle name="差_县级基础数据" xfId="415"/>
    <cellStyle name="差_县级基础数据 2" xfId="1431"/>
    <cellStyle name="差_县级基础数据 3" xfId="2127"/>
    <cellStyle name="差_县级基础数据 4" xfId="2104"/>
    <cellStyle name="差_县级基础数据_2016年1月13日人大报告表格定版 王丽君" xfId="416"/>
    <cellStyle name="差_县级基础数据_表4-3" xfId="1432"/>
    <cellStyle name="差_县级基础数据_表4-4 " xfId="1433"/>
    <cellStyle name="差_县级基础数据_表8-2" xfId="1434"/>
    <cellStyle name="差_县级基础数据_表8-3" xfId="1435"/>
    <cellStyle name="差_幸福隧道导洞围岩统计" xfId="417"/>
    <cellStyle name="差_幸福隧道导洞围岩统计 2" xfId="1436"/>
    <cellStyle name="差_幸福隧道导洞围岩统计 3" xfId="2129"/>
    <cellStyle name="差_幸福隧道导洞围岩统计 4" xfId="2102"/>
    <cellStyle name="差_幸福隧道导洞围岩统计_2016年1月13日人大报告表格定版 王丽君" xfId="418"/>
    <cellStyle name="差_幸福隧道导洞围岩统计_表4-3" xfId="1437"/>
    <cellStyle name="差_幸福隧道导洞围岩统计_表4-4 " xfId="1438"/>
    <cellStyle name="差_幸福隧道导洞围岩统计_表8-2" xfId="1439"/>
    <cellStyle name="差_幸福隧道导洞围岩统计_表8-3" xfId="1440"/>
    <cellStyle name="差_业务工作量指标" xfId="419"/>
    <cellStyle name="差_业务工作量指标 2" xfId="1441"/>
    <cellStyle name="差_业务工作量指标 3" xfId="2131"/>
    <cellStyle name="差_业务工作量指标 4" xfId="2099"/>
    <cellStyle name="差_业务工作量指标_2016年1月13日人大报告表格定版 王丽君" xfId="420"/>
    <cellStyle name="差_业务工作量指标_表4-3" xfId="1443"/>
    <cellStyle name="差_业务工作量指标_表4-4 " xfId="1444"/>
    <cellStyle name="差_业务工作量指标_表8-2" xfId="1445"/>
    <cellStyle name="差_业务工作量指标_表8-3" xfId="1446"/>
    <cellStyle name="差_义务教育阶段教职工人数（教育厅提供最终）" xfId="421"/>
    <cellStyle name="差_义务教育阶段教职工人数（教育厅提供最终） 2" xfId="1447"/>
    <cellStyle name="差_义务教育阶段教职工人数（教育厅提供最终） 3" xfId="2133"/>
    <cellStyle name="差_义务教育阶段教职工人数（教育厅提供最终） 4" xfId="2097"/>
    <cellStyle name="差_义务教育阶段教职工人数（教育厅提供最终）_2016年1月13日人大报告表格定版 王丽君" xfId="422"/>
    <cellStyle name="差_义务教育阶段教职工人数（教育厅提供最终）_表4-3" xfId="1448"/>
    <cellStyle name="差_义务教育阶段教职工人数（教育厅提供最终）_表4-4 " xfId="1449"/>
    <cellStyle name="差_义务教育阶段教职工人数（教育厅提供最终）_表8-2" xfId="1450"/>
    <cellStyle name="差_义务教育阶段教职工人数（教育厅提供最终）_表8-3" xfId="1451"/>
    <cellStyle name="差_银行账户情况表_2010年12月" xfId="423"/>
    <cellStyle name="差_银行账户情况表_2010年12月 2" xfId="1452"/>
    <cellStyle name="差_银行账户情况表_2010年12月 3" xfId="2134"/>
    <cellStyle name="差_银行账户情况表_2010年12月 4" xfId="2095"/>
    <cellStyle name="差_银行账户情况表_2010年12月_2016年1月13日人大报告表格定版 王丽君" xfId="424"/>
    <cellStyle name="差_银行账户情况表_2010年12月_表4-3" xfId="1454"/>
    <cellStyle name="差_银行账户情况表_2010年12月_表4-4 " xfId="1455"/>
    <cellStyle name="差_银行账户情况表_2010年12月_表8-2" xfId="1456"/>
    <cellStyle name="差_银行账户情况表_2010年12月_表8-3" xfId="1457"/>
    <cellStyle name="差_云南农村义务教育统计表" xfId="425"/>
    <cellStyle name="差_云南农村义务教育统计表 2" xfId="1458"/>
    <cellStyle name="差_云南农村义务教育统计表 3" xfId="2136"/>
    <cellStyle name="差_云南农村义务教育统计表 4" xfId="2093"/>
    <cellStyle name="差_云南农村义务教育统计表_2016年1月13日人大报告表格定版 王丽君" xfId="426"/>
    <cellStyle name="差_云南农村义务教育统计表_表4-3" xfId="1459"/>
    <cellStyle name="差_云南农村义务教育统计表_表4-4 " xfId="1460"/>
    <cellStyle name="差_云南农村义务教育统计表_表8-2" xfId="1461"/>
    <cellStyle name="差_云南农村义务教育统计表_表8-3" xfId="1462"/>
    <cellStyle name="差_云南省2008年中小学教师人数统计表" xfId="427"/>
    <cellStyle name="差_云南省2008年中小学教师人数统计表 2" xfId="1463"/>
    <cellStyle name="差_云南省2008年中小学教师人数统计表 3" xfId="2138"/>
    <cellStyle name="差_云南省2008年中小学教师人数统计表 4" xfId="2090"/>
    <cellStyle name="差_云南省2008年中小学教师人数统计表_2016年1月13日人大报告表格定版 王丽君" xfId="428"/>
    <cellStyle name="差_云南省2008年中小学教师人数统计表_表4-3" xfId="1464"/>
    <cellStyle name="差_云南省2008年中小学教师人数统计表_表4-4 " xfId="1465"/>
    <cellStyle name="差_云南省2008年中小学教师人数统计表_表8-2" xfId="1466"/>
    <cellStyle name="差_云南省2008年中小学教师人数统计表_表8-3" xfId="1467"/>
    <cellStyle name="差_云南省2008年中小学教职工情况（教育厅提供20090101加工整理）" xfId="429"/>
    <cellStyle name="差_云南省2008年中小学教职工情况（教育厅提供20090101加工整理） 2" xfId="1468"/>
    <cellStyle name="差_云南省2008年中小学教职工情况（教育厅提供20090101加工整理） 3" xfId="2140"/>
    <cellStyle name="差_云南省2008年中小学教职工情况（教育厅提供20090101加工整理） 4" xfId="2089"/>
    <cellStyle name="差_云南省2008年中小学教职工情况（教育厅提供20090101加工整理）_2016年1月13日人大报告表格定版 王丽君" xfId="430"/>
    <cellStyle name="差_云南省2008年中小学教职工情况（教育厅提供20090101加工整理）_表4-3" xfId="1469"/>
    <cellStyle name="差_云南省2008年中小学教职工情况（教育厅提供20090101加工整理）_表4-4 " xfId="1470"/>
    <cellStyle name="差_云南省2008年中小学教职工情况（教育厅提供20090101加工整理）_表8-2" xfId="1471"/>
    <cellStyle name="差_云南省2008年中小学教职工情况（教育厅提供20090101加工整理）_表8-3" xfId="1472"/>
    <cellStyle name="差_云南省2008年转移支付测算——州市本级考核部分及政策性测算" xfId="431"/>
    <cellStyle name="差_云南省2008年转移支付测算——州市本级考核部分及政策性测算 2" xfId="1473"/>
    <cellStyle name="差_云南省2008年转移支付测算——州市本级考核部分及政策性测算 3" xfId="2142"/>
    <cellStyle name="差_云南省2008年转移支付测算——州市本级考核部分及政策性测算 4" xfId="2086"/>
    <cellStyle name="差_云南省2008年转移支付测算——州市本级考核部分及政策性测算_2016年1月13日人大报告表格定版 王丽君" xfId="432"/>
    <cellStyle name="差_云南省2008年转移支付测算——州市本级考核部分及政策性测算_表4-3" xfId="1474"/>
    <cellStyle name="差_云南省2008年转移支付测算——州市本级考核部分及政策性测算_表4-4 " xfId="1475"/>
    <cellStyle name="差_云南省2008年转移支付测算——州市本级考核部分及政策性测算_表8-2" xfId="1476"/>
    <cellStyle name="差_云南省2008年转移支付测算——州市本级考核部分及政策性测算_表8-3" xfId="1477"/>
    <cellStyle name="差_云南水利电力有限公司" xfId="433"/>
    <cellStyle name="差_云南水利电力有限公司 2" xfId="1478"/>
    <cellStyle name="差_云南水利电力有限公司 3" xfId="2144"/>
    <cellStyle name="差_云南水利电力有限公司 4" xfId="2084"/>
    <cellStyle name="差_云南水利电力有限公司_2016年1月13日人大报告表格定版 王丽君" xfId="434"/>
    <cellStyle name="差_云南水利电力有限公司_表4-3" xfId="1480"/>
    <cellStyle name="差_云南水利电力有限公司_表4-4 " xfId="1481"/>
    <cellStyle name="差_云南水利电力有限公司_表8-2" xfId="1482"/>
    <cellStyle name="差_云南水利电力有限公司_表8-3" xfId="1483"/>
    <cellStyle name="差_指标四" xfId="435"/>
    <cellStyle name="差_指标四 2" xfId="1484"/>
    <cellStyle name="差_指标四 3" xfId="2146"/>
    <cellStyle name="差_指标四 4" xfId="2082"/>
    <cellStyle name="差_指标四_2016年1月13日人大报告表格定版 王丽君" xfId="436"/>
    <cellStyle name="差_指标四_表4-3" xfId="1486"/>
    <cellStyle name="差_指标四_表4-4 " xfId="1487"/>
    <cellStyle name="差_指标四_表8-2" xfId="1488"/>
    <cellStyle name="差_指标四_表8-3" xfId="1489"/>
    <cellStyle name="差_指标五" xfId="437"/>
    <cellStyle name="差_指标五 2" xfId="1490"/>
    <cellStyle name="差_指标五 3" xfId="2147"/>
    <cellStyle name="差_指标五 4" xfId="2080"/>
    <cellStyle name="差_指标五_2016年1月13日人大报告表格定版 王丽君" xfId="438"/>
    <cellStyle name="差_指标五_表4-3" xfId="1491"/>
    <cellStyle name="差_指标五_表4-4 " xfId="1492"/>
    <cellStyle name="差_指标五_表8-2" xfId="1493"/>
    <cellStyle name="差_指标五_表8-3" xfId="1494"/>
    <cellStyle name="常规" xfId="0" builtinId="0"/>
    <cellStyle name="常规 10" xfId="439"/>
    <cellStyle name="常规 11" xfId="440"/>
    <cellStyle name="常规 12" xfId="441"/>
    <cellStyle name="常规 13" xfId="442"/>
    <cellStyle name="常规 14" xfId="443"/>
    <cellStyle name="常规 15" xfId="444"/>
    <cellStyle name="常规 16" xfId="445"/>
    <cellStyle name="常规 17" xfId="446"/>
    <cellStyle name="常规 18" xfId="447"/>
    <cellStyle name="常规 19" xfId="448"/>
    <cellStyle name="常规 2" xfId="1"/>
    <cellStyle name="常规 2 10" xfId="450"/>
    <cellStyle name="常规 2 10 4 3 3 2 4 2 2" xfId="451"/>
    <cellStyle name="常规 2 10_2016年1月13日人大报告表格定版 王丽君" xfId="452"/>
    <cellStyle name="常规 2 11" xfId="453"/>
    <cellStyle name="常规 2 12" xfId="454"/>
    <cellStyle name="常规 2 13" xfId="1182"/>
    <cellStyle name="常规 2 14" xfId="1496"/>
    <cellStyle name="常规 2 15" xfId="2151"/>
    <cellStyle name="常规 2 16" xfId="2076"/>
    <cellStyle name="常规 2 2" xfId="449"/>
    <cellStyle name="常规 2 2 2" xfId="455"/>
    <cellStyle name="常规 2 2_2016年1月13日人大报告表格定版 王丽君" xfId="456"/>
    <cellStyle name="常规 2 3" xfId="457"/>
    <cellStyle name="常规 2 4" xfId="458"/>
    <cellStyle name="常规 2 5" xfId="459"/>
    <cellStyle name="常规 2 6" xfId="460"/>
    <cellStyle name="常规 2 7" xfId="461"/>
    <cellStyle name="常规 2 8" xfId="462"/>
    <cellStyle name="常规 2 9" xfId="463"/>
    <cellStyle name="常规 2_2016年各开发区收支预算草案（汇总）" xfId="464"/>
    <cellStyle name="常规 20" xfId="465"/>
    <cellStyle name="常规 21" xfId="466"/>
    <cellStyle name="常规 22" xfId="467"/>
    <cellStyle name="常规 23" xfId="468"/>
    <cellStyle name="常规 24" xfId="469"/>
    <cellStyle name="常规 25" xfId="470"/>
    <cellStyle name="常规 26" xfId="471"/>
    <cellStyle name="常规 27" xfId="472"/>
    <cellStyle name="常规 28" xfId="473"/>
    <cellStyle name="常规 29" xfId="474"/>
    <cellStyle name="常规 3" xfId="475"/>
    <cellStyle name="常规 3 2" xfId="2446"/>
    <cellStyle name="常规 30" xfId="476"/>
    <cellStyle name="常规 31" xfId="477"/>
    <cellStyle name="常规 32" xfId="478"/>
    <cellStyle name="常规 33" xfId="479"/>
    <cellStyle name="常规 34" xfId="480"/>
    <cellStyle name="常规 35" xfId="481"/>
    <cellStyle name="常规 36" xfId="482"/>
    <cellStyle name="常规 37" xfId="483"/>
    <cellStyle name="常规 38" xfId="484"/>
    <cellStyle name="常规 39" xfId="485"/>
    <cellStyle name="常规 4" xfId="486"/>
    <cellStyle name="常规 40" xfId="487"/>
    <cellStyle name="常规 41" xfId="488"/>
    <cellStyle name="常规 42" xfId="489"/>
    <cellStyle name="常规 43" xfId="490"/>
    <cellStyle name="常规 44" xfId="491"/>
    <cellStyle name="常规 45" xfId="492"/>
    <cellStyle name="常规 46" xfId="493"/>
    <cellStyle name="常规 47" xfId="494"/>
    <cellStyle name="常规 48" xfId="495"/>
    <cellStyle name="常规 49" xfId="496"/>
    <cellStyle name="常规 5" xfId="497"/>
    <cellStyle name="常规 50" xfId="498"/>
    <cellStyle name="常规 51" xfId="499"/>
    <cellStyle name="常规 52" xfId="500"/>
    <cellStyle name="常规 53" xfId="501"/>
    <cellStyle name="常规 55 2" xfId="1518"/>
    <cellStyle name="常规 55 3" xfId="2161"/>
    <cellStyle name="常规 55 4" xfId="2065"/>
    <cellStyle name="常规 56" xfId="1519"/>
    <cellStyle name="常规 57" xfId="2060"/>
    <cellStyle name="常规 58" xfId="2385"/>
    <cellStyle name="常规 6" xfId="502"/>
    <cellStyle name="常规 7" xfId="503"/>
    <cellStyle name="常规 8" xfId="504"/>
    <cellStyle name="常规 9" xfId="505"/>
    <cellStyle name="常规_（葛）报人大2008年南昌市财政收支预算草案" xfId="2442"/>
    <cellStyle name="常规_Sheet1" xfId="2445"/>
    <cellStyle name="常规_Sheet2" xfId="2440"/>
    <cellStyle name="常规_附表3：2015年基金预算表" xfId="2441"/>
    <cellStyle name="常规_附表4：2015年社保基金预算表" xfId="2444"/>
    <cellStyle name="常规_附表5：2015年国有资本经营预算收支总表" xfId="2443"/>
    <cellStyle name="常规_高新区2012年财政支出指标、拨款及结余情况表" xfId="2439"/>
    <cellStyle name="常规_转换4001" xfId="506"/>
    <cellStyle name="常规_转换4001 2_2016年各开发区收支预算草案（汇总）" xfId="507"/>
    <cellStyle name="超级链接" xfId="508"/>
    <cellStyle name="分级显示行_1_13区汇总" xfId="510"/>
    <cellStyle name="分级显示列_1_Book1" xfId="509"/>
    <cellStyle name="归盒啦_95" xfId="511"/>
    <cellStyle name="好 2" xfId="512"/>
    <cellStyle name="好 2 2" xfId="513"/>
    <cellStyle name="好 2 3" xfId="1244"/>
    <cellStyle name="好 2 4" xfId="1522"/>
    <cellStyle name="好 2 5" xfId="2166"/>
    <cellStyle name="好 2 6" xfId="1349"/>
    <cellStyle name="好 3" xfId="1243"/>
    <cellStyle name="好_~4190974" xfId="514"/>
    <cellStyle name="好_~4190974 2" xfId="1523"/>
    <cellStyle name="好_~4190974 3" xfId="2167"/>
    <cellStyle name="好_~4190974 4" xfId="1348"/>
    <cellStyle name="好_~4190974_2016年1月13日人大报告表格定版 王丽君" xfId="515"/>
    <cellStyle name="好_~4190974_表4-3" xfId="1525"/>
    <cellStyle name="好_~4190974_表4-4 " xfId="1526"/>
    <cellStyle name="好_~4190974_表8-2" xfId="1527"/>
    <cellStyle name="好_~4190974_表8-3" xfId="1528"/>
    <cellStyle name="好_~5676413" xfId="516"/>
    <cellStyle name="好_~5676413 2" xfId="1529"/>
    <cellStyle name="好_~5676413 3" xfId="2169"/>
    <cellStyle name="好_~5676413 4" xfId="1347"/>
    <cellStyle name="好_~5676413_2016年1月13日人大报告表格定版 王丽君" xfId="517"/>
    <cellStyle name="好_~5676413_表4-3" xfId="1531"/>
    <cellStyle name="好_~5676413_表4-4 " xfId="1532"/>
    <cellStyle name="好_~5676413_表8-2" xfId="1533"/>
    <cellStyle name="好_~5676413_表8-3" xfId="1534"/>
    <cellStyle name="好_00省级(打印)" xfId="518"/>
    <cellStyle name="好_00省级(打印) 2" xfId="1535"/>
    <cellStyle name="好_00省级(打印) 3" xfId="2170"/>
    <cellStyle name="好_00省级(打印) 4" xfId="1344"/>
    <cellStyle name="好_00省级(打印)_2016年1月13日人大报告表格定版 王丽君" xfId="519"/>
    <cellStyle name="好_00省级(打印)_表4-3" xfId="1536"/>
    <cellStyle name="好_00省级(打印)_表4-4 " xfId="1537"/>
    <cellStyle name="好_00省级(打印)_表8-2" xfId="1538"/>
    <cellStyle name="好_00省级(打印)_表8-3" xfId="1539"/>
    <cellStyle name="好_00省级(定稿)" xfId="520"/>
    <cellStyle name="好_00省级(定稿) 2" xfId="1540"/>
    <cellStyle name="好_00省级(定稿) 3" xfId="2172"/>
    <cellStyle name="好_00省级(定稿) 4" xfId="1305"/>
    <cellStyle name="好_00省级(定稿)_2016年1月13日人大报告表格定版 王丽君" xfId="521"/>
    <cellStyle name="好_00省级(定稿)_表4-3" xfId="1541"/>
    <cellStyle name="好_00省级(定稿)_表4-4 " xfId="1542"/>
    <cellStyle name="好_00省级(定稿)_表8-2" xfId="1543"/>
    <cellStyle name="好_00省级(定稿)_表8-3" xfId="1544"/>
    <cellStyle name="好_03昭通" xfId="522"/>
    <cellStyle name="好_03昭通 2" xfId="1545"/>
    <cellStyle name="好_03昭通 3" xfId="2174"/>
    <cellStyle name="好_03昭通 4" xfId="1301"/>
    <cellStyle name="好_03昭通_2016年1月13日人大报告表格定版 王丽君" xfId="523"/>
    <cellStyle name="好_03昭通_表4-3" xfId="1547"/>
    <cellStyle name="好_03昭通_表4-4 " xfId="1548"/>
    <cellStyle name="好_03昭通_表8-2" xfId="1549"/>
    <cellStyle name="好_03昭通_表8-3" xfId="1550"/>
    <cellStyle name="好_0502通海县" xfId="524"/>
    <cellStyle name="好_0502通海县 2" xfId="1551"/>
    <cellStyle name="好_0502通海县 3" xfId="2176"/>
    <cellStyle name="好_0502通海县 4" xfId="1297"/>
    <cellStyle name="好_0502通海县_2016年1月13日人大报告表格定版 王丽君" xfId="525"/>
    <cellStyle name="好_0502通海县_表4-3" xfId="1552"/>
    <cellStyle name="好_0502通海县_表4-4 " xfId="1553"/>
    <cellStyle name="好_0502通海县_表8-2" xfId="1554"/>
    <cellStyle name="好_0502通海县_表8-3" xfId="1555"/>
    <cellStyle name="好_05玉溪" xfId="526"/>
    <cellStyle name="好_05玉溪 2" xfId="1556"/>
    <cellStyle name="好_05玉溪 3" xfId="2177"/>
    <cellStyle name="好_05玉溪 4" xfId="1293"/>
    <cellStyle name="好_05玉溪_2016年1月13日人大报告表格定版 王丽君" xfId="527"/>
    <cellStyle name="好_05玉溪_表4-3" xfId="1557"/>
    <cellStyle name="好_05玉溪_表4-4 " xfId="1558"/>
    <cellStyle name="好_05玉溪_表8-2" xfId="1559"/>
    <cellStyle name="好_05玉溪_表8-3" xfId="1560"/>
    <cellStyle name="好_0605石屏县" xfId="528"/>
    <cellStyle name="好_0605石屏县 2" xfId="1561"/>
    <cellStyle name="好_0605石屏县 3" xfId="2179"/>
    <cellStyle name="好_0605石屏县 4" xfId="1290"/>
    <cellStyle name="好_0605石屏县_2016年1月13日人大报告表格定版 王丽君" xfId="529"/>
    <cellStyle name="好_0605石屏县_表4-3" xfId="1562"/>
    <cellStyle name="好_0605石屏县_表4-4 " xfId="1563"/>
    <cellStyle name="好_0605石屏县_表8-2" xfId="1564"/>
    <cellStyle name="好_0605石屏县_表8-3" xfId="1565"/>
    <cellStyle name="好_1.13 2017年基金预算表-余超" xfId="1566"/>
    <cellStyle name="好_1003牟定县" xfId="530"/>
    <cellStyle name="好_1110洱源县" xfId="531"/>
    <cellStyle name="好_1110洱源县 2" xfId="1568"/>
    <cellStyle name="好_1110洱源县 3" xfId="2182"/>
    <cellStyle name="好_1110洱源县 4" xfId="1285"/>
    <cellStyle name="好_1110洱源县_2016年1月13日人大报告表格定版 王丽君" xfId="532"/>
    <cellStyle name="好_1110洱源县_表4-3" xfId="1569"/>
    <cellStyle name="好_1110洱源县_表4-4 " xfId="1570"/>
    <cellStyle name="好_1110洱源县_表8-2" xfId="1571"/>
    <cellStyle name="好_1110洱源县_表8-3" xfId="1572"/>
    <cellStyle name="好_11大理" xfId="533"/>
    <cellStyle name="好_11大理 2" xfId="1573"/>
    <cellStyle name="好_11大理 3" xfId="2183"/>
    <cellStyle name="好_11大理 4" xfId="1284"/>
    <cellStyle name="好_11大理_2016年1月13日人大报告表格定版 王丽君" xfId="534"/>
    <cellStyle name="好_11大理_表4-3" xfId="1575"/>
    <cellStyle name="好_11大理_表4-4 " xfId="1576"/>
    <cellStyle name="好_11大理_表8-2" xfId="1577"/>
    <cellStyle name="好_11大理_表8-3" xfId="1578"/>
    <cellStyle name="好_2、土地面积、人口、粮食产量基本情况" xfId="535"/>
    <cellStyle name="好_2、土地面积、人口、粮食产量基本情况 2" xfId="1579"/>
    <cellStyle name="好_2、土地面积、人口、粮食产量基本情况 3" xfId="2185"/>
    <cellStyle name="好_2、土地面积、人口、粮食产量基本情况 4" xfId="1280"/>
    <cellStyle name="好_2、土地面积、人口、粮食产量基本情况_2016年1月13日人大报告表格定版 王丽君" xfId="536"/>
    <cellStyle name="好_2、土地面积、人口、粮食产量基本情况_表4-3" xfId="1580"/>
    <cellStyle name="好_2、土地面积、人口、粮食产量基本情况_表4-4 " xfId="1581"/>
    <cellStyle name="好_2、土地面积、人口、粮食产量基本情况_表8-2" xfId="1582"/>
    <cellStyle name="好_2、土地面积、人口、粮食产量基本情况_表8-3" xfId="1583"/>
    <cellStyle name="好_2006年分析表" xfId="537"/>
    <cellStyle name="好_2006年分析表 2" xfId="1584"/>
    <cellStyle name="好_2006年分析表 3" xfId="2187"/>
    <cellStyle name="好_2006年分析表 4" xfId="1268"/>
    <cellStyle name="好_2006年分析表_2016年1月13日人大报告表格定版 王丽君" xfId="538"/>
    <cellStyle name="好_2006年分析表_表4-3" xfId="1585"/>
    <cellStyle name="好_2006年分析表_表4-4 " xfId="1586"/>
    <cellStyle name="好_2006年分析表_表8-2" xfId="1587"/>
    <cellStyle name="好_2006年分析表_表8-3" xfId="1588"/>
    <cellStyle name="好_2006年基础数据" xfId="539"/>
    <cellStyle name="好_2006年基础数据 2" xfId="1589"/>
    <cellStyle name="好_2006年基础数据 3" xfId="2189"/>
    <cellStyle name="好_2006年基础数据 4" xfId="1265"/>
    <cellStyle name="好_2006年基础数据_2016年1月13日人大报告表格定版 王丽君" xfId="540"/>
    <cellStyle name="好_2006年基础数据_表4-3" xfId="1590"/>
    <cellStyle name="好_2006年基础数据_表4-4 " xfId="1591"/>
    <cellStyle name="好_2006年基础数据_表8-2" xfId="1592"/>
    <cellStyle name="好_2006年基础数据_表8-3" xfId="1593"/>
    <cellStyle name="好_2006年全省财力计算表（中央、决算）" xfId="541"/>
    <cellStyle name="好_2006年全省财力计算表（中央、决算） 2" xfId="1594"/>
    <cellStyle name="好_2006年全省财力计算表（中央、决算） 3" xfId="2190"/>
    <cellStyle name="好_2006年全省财力计算表（中央、决算） 4" xfId="1261"/>
    <cellStyle name="好_2006年全省财力计算表（中央、决算）_2016年1月13日人大报告表格定版 王丽君" xfId="542"/>
    <cellStyle name="好_2006年全省财力计算表（中央、决算）_表4-3" xfId="1595"/>
    <cellStyle name="好_2006年全省财力计算表（中央、决算）_表4-4 " xfId="1596"/>
    <cellStyle name="好_2006年全省财力计算表（中央、决算）_表8-2" xfId="1597"/>
    <cellStyle name="好_2006年全省财力计算表（中央、决算）_表8-3" xfId="1598"/>
    <cellStyle name="好_2006年水利统计指标统计表" xfId="543"/>
    <cellStyle name="好_2006年水利统计指标统计表 2" xfId="1599"/>
    <cellStyle name="好_2006年水利统计指标统计表 3" xfId="2193"/>
    <cellStyle name="好_2006年水利统计指标统计表 4" xfId="1259"/>
    <cellStyle name="好_2006年水利统计指标统计表_2016年1月13日人大报告表格定版 王丽君" xfId="544"/>
    <cellStyle name="好_2006年水利统计指标统计表_表4-3" xfId="1601"/>
    <cellStyle name="好_2006年水利统计指标统计表_表4-4 " xfId="1602"/>
    <cellStyle name="好_2006年水利统计指标统计表_表8-2" xfId="1603"/>
    <cellStyle name="好_2006年水利统计指标统计表_表8-3" xfId="1604"/>
    <cellStyle name="好_2006年在职人员情况" xfId="545"/>
    <cellStyle name="好_2006年在职人员情况 2" xfId="1605"/>
    <cellStyle name="好_2006年在职人员情况 3" xfId="2195"/>
    <cellStyle name="好_2006年在职人员情况 4" xfId="1257"/>
    <cellStyle name="好_2006年在职人员情况_2016年1月13日人大报告表格定版 王丽君" xfId="546"/>
    <cellStyle name="好_2006年在职人员情况_表4-3" xfId="1607"/>
    <cellStyle name="好_2006年在职人员情况_表4-4 " xfId="1608"/>
    <cellStyle name="好_2006年在职人员情况_表8-2" xfId="1609"/>
    <cellStyle name="好_2006年在职人员情况_表8-3" xfId="1610"/>
    <cellStyle name="好_2007年检察院案件数" xfId="547"/>
    <cellStyle name="好_2007年检察院案件数 2" xfId="1611"/>
    <cellStyle name="好_2007年检察院案件数 3" xfId="2196"/>
    <cellStyle name="好_2007年检察院案件数 4" xfId="1253"/>
    <cellStyle name="好_2007年检察院案件数_2016年1月13日人大报告表格定版 王丽君" xfId="548"/>
    <cellStyle name="好_2007年检察院案件数_表4-3" xfId="1612"/>
    <cellStyle name="好_2007年检察院案件数_表4-4 " xfId="1613"/>
    <cellStyle name="好_2007年检察院案件数_表8-2" xfId="1614"/>
    <cellStyle name="好_2007年检察院案件数_表8-3" xfId="1615"/>
    <cellStyle name="好_2007年可用财力" xfId="549"/>
    <cellStyle name="好_2007年可用财力 2" xfId="1616"/>
    <cellStyle name="好_2007年可用财力 3" xfId="2198"/>
    <cellStyle name="好_2007年可用财力 4" xfId="1250"/>
    <cellStyle name="好_2007年可用财力_2016年1月13日人大报告表格定版 王丽君" xfId="550"/>
    <cellStyle name="好_2007年可用财力_表4-3" xfId="1617"/>
    <cellStyle name="好_2007年可用财力_表4-4 " xfId="1618"/>
    <cellStyle name="好_2007年可用财力_表8-2" xfId="1619"/>
    <cellStyle name="好_2007年可用财力_表8-3" xfId="1620"/>
    <cellStyle name="好_2007年人员分部门统计表" xfId="551"/>
    <cellStyle name="好_2007年人员分部门统计表 2" xfId="1621"/>
    <cellStyle name="好_2007年人员分部门统计表 3" xfId="2200"/>
    <cellStyle name="好_2007年人员分部门统计表 4" xfId="1229"/>
    <cellStyle name="好_2007年人员分部门统计表_2016年1月13日人大报告表格定版 王丽君" xfId="552"/>
    <cellStyle name="好_2007年人员分部门统计表_表4-3" xfId="1622"/>
    <cellStyle name="好_2007年人员分部门统计表_表4-4 " xfId="1623"/>
    <cellStyle name="好_2007年人员分部门统计表_表8-2" xfId="1624"/>
    <cellStyle name="好_2007年人员分部门统计表_表8-3" xfId="1625"/>
    <cellStyle name="好_2007年政法部门业务指标" xfId="553"/>
    <cellStyle name="好_2007年政法部门业务指标 2" xfId="1626"/>
    <cellStyle name="好_2007年政法部门业务指标 3" xfId="2202"/>
    <cellStyle name="好_2007年政法部门业务指标 4" xfId="1196"/>
    <cellStyle name="好_2007年政法部门业务指标_2016年1月13日人大报告表格定版 王丽君" xfId="554"/>
    <cellStyle name="好_2007年政法部门业务指标_表4-3" xfId="1628"/>
    <cellStyle name="好_2007年政法部门业务指标_表4-4 " xfId="1629"/>
    <cellStyle name="好_2007年政法部门业务指标_表8-2" xfId="1630"/>
    <cellStyle name="好_2007年政法部门业务指标_表8-3" xfId="1631"/>
    <cellStyle name="好_2008年县级公安保障标准落实奖励经费分配测算" xfId="555"/>
    <cellStyle name="好_2008年县级公安保障标准落实奖励经费分配测算 2" xfId="1632"/>
    <cellStyle name="好_2008年县级公安保障标准落实奖励经费分配测算 3" xfId="2204"/>
    <cellStyle name="好_2008年县级公安保障标准落实奖励经费分配测算 4" xfId="1158"/>
    <cellStyle name="好_2008年县级公安保障标准落实奖励经费分配测算_2016年1月13日人大报告表格定版 王丽君" xfId="556"/>
    <cellStyle name="好_2008年县级公安保障标准落实奖励经费分配测算_表4-3" xfId="1633"/>
    <cellStyle name="好_2008年县级公安保障标准落实奖励经费分配测算_表4-4 " xfId="1634"/>
    <cellStyle name="好_2008年县级公安保障标准落实奖励经费分配测算_表8-2" xfId="1635"/>
    <cellStyle name="好_2008年县级公安保障标准落实奖励经费分配测算_表8-3" xfId="1636"/>
    <cellStyle name="好_2008云南省分县市中小学教职工统计表（教育厅提供）" xfId="557"/>
    <cellStyle name="好_2008云南省分县市中小学教职工统计表（教育厅提供） 2" xfId="1637"/>
    <cellStyle name="好_2008云南省分县市中小学教职工统计表（教育厅提供） 3" xfId="2206"/>
    <cellStyle name="好_2008云南省分县市中小学教职工统计表（教育厅提供） 4" xfId="1114"/>
    <cellStyle name="好_2008云南省分县市中小学教职工统计表（教育厅提供）_2016年1月13日人大报告表格定版 王丽君" xfId="558"/>
    <cellStyle name="好_2008云南省分县市中小学教职工统计表（教育厅提供）_表4-3" xfId="1638"/>
    <cellStyle name="好_2008云南省分县市中小学教职工统计表（教育厅提供）_表4-4 " xfId="1639"/>
    <cellStyle name="好_2008云南省分县市中小学教职工统计表（教育厅提供）_表8-2" xfId="1640"/>
    <cellStyle name="好_2008云南省分县市中小学教职工统计表（教育厅提供）_表8-3" xfId="1641"/>
    <cellStyle name="好_2009年一般性转移支付标准工资" xfId="559"/>
    <cellStyle name="好_2009年一般性转移支付标准工资 2" xfId="1642"/>
    <cellStyle name="好_2009年一般性转移支付标准工资 3" xfId="2207"/>
    <cellStyle name="好_2009年一般性转移支付标准工资 4" xfId="1078"/>
    <cellStyle name="好_2009年一般性转移支付标准工资_~4190974" xfId="560"/>
    <cellStyle name="好_2009年一般性转移支付标准工资_~4190974 2" xfId="1643"/>
    <cellStyle name="好_2009年一般性转移支付标准工资_~4190974 3" xfId="2208"/>
    <cellStyle name="好_2009年一般性转移支付标准工资_~4190974 4" xfId="1072"/>
    <cellStyle name="好_2009年一般性转移支付标准工资_~4190974_2016年1月13日人大报告表格定版 王丽君" xfId="561"/>
    <cellStyle name="好_2009年一般性转移支付标准工资_~4190974_表4-3" xfId="1645"/>
    <cellStyle name="好_2009年一般性转移支付标准工资_~4190974_表4-4 " xfId="1646"/>
    <cellStyle name="好_2009年一般性转移支付标准工资_~4190974_表8-2" xfId="1647"/>
    <cellStyle name="好_2009年一般性转移支付标准工资_~4190974_表8-3" xfId="1648"/>
    <cellStyle name="好_2009年一般性转移支付标准工资_~5676413" xfId="562"/>
    <cellStyle name="好_2009年一般性转移支付标准工资_~5676413 2" xfId="1649"/>
    <cellStyle name="好_2009年一般性转移支付标准工资_~5676413 3" xfId="2210"/>
    <cellStyle name="好_2009年一般性转移支付标准工资_~5676413 4" xfId="1029"/>
    <cellStyle name="好_2009年一般性转移支付标准工资_~5676413_2016年1月13日人大报告表格定版 王丽君" xfId="563"/>
    <cellStyle name="好_2009年一般性转移支付标准工资_~5676413_表4-3" xfId="1650"/>
    <cellStyle name="好_2009年一般性转移支付标准工资_~5676413_表4-4 " xfId="1651"/>
    <cellStyle name="好_2009年一般性转移支付标准工资_~5676413_表8-2" xfId="1652"/>
    <cellStyle name="好_2009年一般性转移支付标准工资_~5676413_表8-3" xfId="1653"/>
    <cellStyle name="好_2009年一般性转移支付标准工资_2016年1月13日人大报告表格定版 王丽君" xfId="564"/>
    <cellStyle name="好_2009年一般性转移支付标准工资_表4-3" xfId="1655"/>
    <cellStyle name="好_2009年一般性转移支付标准工资_表4-4 " xfId="1656"/>
    <cellStyle name="好_2009年一般性转移支付标准工资_表8-2" xfId="1657"/>
    <cellStyle name="好_2009年一般性转移支付标准工资_表8-3" xfId="1658"/>
    <cellStyle name="好_2009年一般性转移支付标准工资_不用软件计算9.1不考虑经费管理评价xl" xfId="565"/>
    <cellStyle name="好_2009年一般性转移支付标准工资_不用软件计算9.1不考虑经费管理评价xl 2" xfId="1659"/>
    <cellStyle name="好_2009年一般性转移支付标准工资_不用软件计算9.1不考虑经费管理评价xl 3" xfId="2212"/>
    <cellStyle name="好_2009年一般性转移支付标准工资_不用软件计算9.1不考虑经费管理评价xl 4" xfId="980"/>
    <cellStyle name="好_2009年一般性转移支付标准工资_不用软件计算9.1不考虑经费管理评价xl_2016年1月13日人大报告表格定版 王丽君" xfId="566"/>
    <cellStyle name="好_2009年一般性转移支付标准工资_不用软件计算9.1不考虑经费管理评价xl_表4-3" xfId="1660"/>
    <cellStyle name="好_2009年一般性转移支付标准工资_不用软件计算9.1不考虑经费管理评价xl_表4-4 " xfId="1661"/>
    <cellStyle name="好_2009年一般性转移支付标准工资_不用软件计算9.1不考虑经费管理评价xl_表8-2" xfId="1662"/>
    <cellStyle name="好_2009年一般性转移支付标准工资_不用软件计算9.1不考虑经费管理评价xl_表8-3" xfId="1663"/>
    <cellStyle name="好_2009年一般性转移支付标准工资_地方配套按人均增幅控制8.30xl" xfId="567"/>
    <cellStyle name="好_2009年一般性转移支付标准工资_地方配套按人均增幅控制8.30xl 2" xfId="1664"/>
    <cellStyle name="好_2009年一般性转移支付标准工资_地方配套按人均增幅控制8.30xl 3" xfId="2214"/>
    <cellStyle name="好_2009年一般性转移支付标准工资_地方配套按人均增幅控制8.30xl 4" xfId="957"/>
    <cellStyle name="好_2009年一般性转移支付标准工资_地方配套按人均增幅控制8.30xl_2016年1月13日人大报告表格定版 王丽君" xfId="568"/>
    <cellStyle name="好_2009年一般性转移支付标准工资_地方配套按人均增幅控制8.30xl_表4-3" xfId="1665"/>
    <cellStyle name="好_2009年一般性转移支付标准工资_地方配套按人均增幅控制8.30xl_表4-4 " xfId="1666"/>
    <cellStyle name="好_2009年一般性转移支付标准工资_地方配套按人均增幅控制8.30xl_表8-2" xfId="1667"/>
    <cellStyle name="好_2009年一般性转移支付标准工资_地方配套按人均增幅控制8.30xl_表8-3" xfId="1668"/>
    <cellStyle name="好_2009年一般性转移支付标准工资_地方配套按人均增幅控制8.30一般预算平均增幅、人均可用财力平均增幅两次控制、社会治安系数调整、案件数调整xl" xfId="569"/>
    <cellStyle name="好_2009年一般性转移支付标准工资_地方配套按人均增幅控制8.30一般预算平均增幅、人均可用财力平均增幅两次控制、社会治安系数调整、案件数调整xl 2" xfId="1669"/>
    <cellStyle name="好_2009年一般性转移支付标准工资_地方配套按人均增幅控制8.30一般预算平均增幅、人均可用财力平均增幅两次控制、社会治安系数调整、案件数调整xl 3" xfId="2217"/>
    <cellStyle name="好_2009年一般性转移支付标准工资_地方配套按人均增幅控制8.30一般预算平均增幅、人均可用财力平均增幅两次控制、社会治安系数调整、案件数调整xl 4" xfId="919"/>
    <cellStyle name="好_2009年一般性转移支付标准工资_地方配套按人均增幅控制8.30一般预算平均增幅、人均可用财力平均增幅两次控制、社会治安系数调整、案件数调整xl_2016年1月13日人大报告表格定版 王丽君" xfId="570"/>
    <cellStyle name="好_2009年一般性转移支付标准工资_地方配套按人均增幅控制8.30一般预算平均增幅、人均可用财力平均增幅两次控制、社会治安系数调整、案件数调整xl_表4-3" xfId="1670"/>
    <cellStyle name="好_2009年一般性转移支付标准工资_地方配套按人均增幅控制8.30一般预算平均增幅、人均可用财力平均增幅两次控制、社会治安系数调整、案件数调整xl_表4-4 " xfId="1671"/>
    <cellStyle name="好_2009年一般性转移支付标准工资_地方配套按人均增幅控制8.30一般预算平均增幅、人均可用财力平均增幅两次控制、社会治安系数调整、案件数调整xl_表8-2" xfId="1672"/>
    <cellStyle name="好_2009年一般性转移支付标准工资_地方配套按人均增幅控制8.30一般预算平均增幅、人均可用财力平均增幅两次控制、社会治安系数调整、案件数调整xl_表8-3" xfId="1673"/>
    <cellStyle name="好_2009年一般性转移支付标准工资_地方配套按人均增幅控制8.31（调整结案率后）xl" xfId="571"/>
    <cellStyle name="好_2009年一般性转移支付标准工资_地方配套按人均增幅控制8.31（调整结案率后）xl 2" xfId="1674"/>
    <cellStyle name="好_2009年一般性转移支付标准工资_地方配套按人均增幅控制8.31（调整结案率后）xl 3" xfId="2218"/>
    <cellStyle name="好_2009年一般性转移支付标准工资_地方配套按人均增幅控制8.31（调整结案率后）xl 4" xfId="880"/>
    <cellStyle name="好_2009年一般性转移支付标准工资_地方配套按人均增幅控制8.31（调整结案率后）xl_2016年1月13日人大报告表格定版 王丽君" xfId="572"/>
    <cellStyle name="好_2009年一般性转移支付标准工资_地方配套按人均增幅控制8.31（调整结案率后）xl_表4-3" xfId="1675"/>
    <cellStyle name="好_2009年一般性转移支付标准工资_地方配套按人均增幅控制8.31（调整结案率后）xl_表4-4 " xfId="1676"/>
    <cellStyle name="好_2009年一般性转移支付标准工资_地方配套按人均增幅控制8.31（调整结案率后）xl_表8-2" xfId="1677"/>
    <cellStyle name="好_2009年一般性转移支付标准工资_地方配套按人均增幅控制8.31（调整结案率后）xl_表8-3" xfId="1678"/>
    <cellStyle name="好_2009年一般性转移支付标准工资_奖励补助测算5.22测试" xfId="573"/>
    <cellStyle name="好_2009年一般性转移支付标准工资_奖励补助测算5.22测试 2" xfId="1679"/>
    <cellStyle name="好_2009年一般性转移支付标准工资_奖励补助测算5.22测试 3" xfId="2220"/>
    <cellStyle name="好_2009年一般性转移支付标准工资_奖励补助测算5.22测试 4" xfId="801"/>
    <cellStyle name="好_2009年一般性转移支付标准工资_奖励补助测算5.22测试_2016年1月13日人大报告表格定版 王丽君" xfId="574"/>
    <cellStyle name="好_2009年一般性转移支付标准工资_奖励补助测算5.22测试_表4-3" xfId="1681"/>
    <cellStyle name="好_2009年一般性转移支付标准工资_奖励补助测算5.22测试_表4-4 " xfId="1682"/>
    <cellStyle name="好_2009年一般性转移支付标准工资_奖励补助测算5.22测试_表8-2" xfId="1683"/>
    <cellStyle name="好_2009年一般性转移支付标准工资_奖励补助测算5.22测试_表8-3" xfId="1684"/>
    <cellStyle name="好_2009年一般性转移支付标准工资_奖励补助测算5.23新" xfId="575"/>
    <cellStyle name="好_2009年一般性转移支付标准工资_奖励补助测算5.23新 2" xfId="1685"/>
    <cellStyle name="好_2009年一般性转移支付标准工资_奖励补助测算5.23新 3" xfId="2222"/>
    <cellStyle name="好_2009年一般性转移支付标准工资_奖励补助测算5.23新 4" xfId="1442"/>
    <cellStyle name="好_2009年一般性转移支付标准工资_奖励补助测算5.23新_2016年1月13日人大报告表格定版 王丽君" xfId="576"/>
    <cellStyle name="好_2009年一般性转移支付标准工资_奖励补助测算5.23新_表4-3" xfId="1686"/>
    <cellStyle name="好_2009年一般性转移支付标准工资_奖励补助测算5.23新_表4-4 " xfId="1687"/>
    <cellStyle name="好_2009年一般性转移支付标准工资_奖励补助测算5.23新_表8-2" xfId="1688"/>
    <cellStyle name="好_2009年一般性转移支付标准工资_奖励补助测算5.23新_表8-3" xfId="1689"/>
    <cellStyle name="好_2009年一般性转移支付标准工资_奖励补助测算5.24冯铸" xfId="577"/>
    <cellStyle name="好_2009年一般性转移支付标准工资_奖励补助测算5.24冯铸 2" xfId="1690"/>
    <cellStyle name="好_2009年一般性转移支付标准工资_奖励补助测算5.24冯铸 3" xfId="2224"/>
    <cellStyle name="好_2009年一般性转移支付标准工资_奖励补助测算5.24冯铸 4" xfId="1485"/>
    <cellStyle name="好_2009年一般性转移支付标准工资_奖励补助测算5.24冯铸_2016年1月13日人大报告表格定版 王丽君" xfId="578"/>
    <cellStyle name="好_2009年一般性转移支付标准工资_奖励补助测算5.24冯铸_表4-3" xfId="1691"/>
    <cellStyle name="好_2009年一般性转移支付标准工资_奖励补助测算5.24冯铸_表4-4 " xfId="1692"/>
    <cellStyle name="好_2009年一般性转移支付标准工资_奖励补助测算5.24冯铸_表8-2" xfId="1693"/>
    <cellStyle name="好_2009年一般性转移支付标准工资_奖励补助测算5.24冯铸_表8-3" xfId="1694"/>
    <cellStyle name="好_2009年一般性转移支付标准工资_奖励补助测算7.23" xfId="579"/>
    <cellStyle name="好_2009年一般性转移支付标准工资_奖励补助测算7.23 2" xfId="1695"/>
    <cellStyle name="好_2009年一般性转移支付标准工资_奖励补助测算7.23 3" xfId="2226"/>
    <cellStyle name="好_2009年一般性转移支付标准工资_奖励补助测算7.23 4" xfId="1495"/>
    <cellStyle name="好_2009年一般性转移支付标准工资_奖励补助测算7.23_2016年1月13日人大报告表格定版 王丽君" xfId="580"/>
    <cellStyle name="好_2009年一般性转移支付标准工资_奖励补助测算7.23_表4-3" xfId="1696"/>
    <cellStyle name="好_2009年一般性转移支付标准工资_奖励补助测算7.23_表4-4 " xfId="1697"/>
    <cellStyle name="好_2009年一般性转移支付标准工资_奖励补助测算7.23_表8-2" xfId="1698"/>
    <cellStyle name="好_2009年一般性转移支付标准工资_奖励补助测算7.23_表8-3" xfId="1699"/>
    <cellStyle name="好_2009年一般性转移支付标准工资_奖励补助测算7.25" xfId="581"/>
    <cellStyle name="好_2009年一般性转移支付标准工资_奖励补助测算7.25 (version 1) (version 1)" xfId="582"/>
    <cellStyle name="好_2009年一般性转移支付标准工资_奖励补助测算7.25 (version 1) (version 1) 2" xfId="1701"/>
    <cellStyle name="好_2009年一般性转移支付标准工资_奖励补助测算7.25 (version 1) (version 1) 3" xfId="2229"/>
    <cellStyle name="好_2009年一般性转移支付标准工资_奖励补助测算7.25 (version 1) (version 1) 4" xfId="1498"/>
    <cellStyle name="好_2009年一般性转移支付标准工资_奖励补助测算7.25 (version 1) (version 1)_2016年1月13日人大报告表格定版 王丽君" xfId="583"/>
    <cellStyle name="好_2009年一般性转移支付标准工资_奖励补助测算7.25 (version 1) (version 1)_表4-3" xfId="1702"/>
    <cellStyle name="好_2009年一般性转移支付标准工资_奖励补助测算7.25 (version 1) (version 1)_表4-4 " xfId="1703"/>
    <cellStyle name="好_2009年一般性转移支付标准工资_奖励补助测算7.25 (version 1) (version 1)_表8-2" xfId="1704"/>
    <cellStyle name="好_2009年一般性转移支付标准工资_奖励补助测算7.25 (version 1) (version 1)_表8-3" xfId="1705"/>
    <cellStyle name="好_2009年一般性转移支付标准工资_奖励补助测算7.25 2" xfId="1700"/>
    <cellStyle name="好_2009年一般性转移支付标准工资_奖励补助测算7.25 3" xfId="2228"/>
    <cellStyle name="好_2009年一般性转移支付标准工资_奖励补助测算7.25 4" xfId="1497"/>
    <cellStyle name="好_2009年一般性转移支付标准工资_奖励补助测算7.25_2016年1月13日人大报告表格定版 王丽君" xfId="584"/>
    <cellStyle name="好_2009年一般性转移支付标准工资_奖励补助测算7.25_表4-3" xfId="1707"/>
    <cellStyle name="好_2009年一般性转移支付标准工资_奖励补助测算7.25_表4-4 " xfId="1708"/>
    <cellStyle name="好_2009年一般性转移支付标准工资_奖励补助测算7.25_表8-2" xfId="1709"/>
    <cellStyle name="好_2009年一般性转移支付标准工资_奖励补助测算7.25_表8-3" xfId="1710"/>
    <cellStyle name="好_2016年1月12日中午余超发来12.23（汇总）2016年基金预算表" xfId="585"/>
    <cellStyle name="好_2016年1月12日中午余超发来12.23（汇总）2016年基金预算表 2" xfId="1711"/>
    <cellStyle name="好_2016年1月12日中午余超发来12.23（汇总）2016年基金预算表 3" xfId="2231"/>
    <cellStyle name="好_2016年1月12日中午余超发来12.23（汇总）2016年基金预算表 4" xfId="1501"/>
    <cellStyle name="好_2016年1月12日中午余超发来12.23（汇总）2016年基金预算表_表4-3" xfId="1712"/>
    <cellStyle name="好_2016年1月12日中午余超发来12.23（汇总）2016年基金预算表_表4-4 " xfId="1713"/>
    <cellStyle name="好_2016年1月12日中午余超发来12.23（汇总）2016年基金预算表_表8-2" xfId="1714"/>
    <cellStyle name="好_2016年1月12日中午余超发来12.23（汇总）2016年基金预算表_表8-3" xfId="1715"/>
    <cellStyle name="好_2016年基金预算表格" xfId="586"/>
    <cellStyle name="好_2016年基金预算表格 2" xfId="1716"/>
    <cellStyle name="好_2016年基金预算表格 3" xfId="2233"/>
    <cellStyle name="好_2016年基金预算表格 4" xfId="1503"/>
    <cellStyle name="好_2016年基金预算表格_表4-3" xfId="1717"/>
    <cellStyle name="好_2016年基金预算表格_表4-4 " xfId="1718"/>
    <cellStyle name="好_2016年基金预算表格_表8-2" xfId="1719"/>
    <cellStyle name="好_2016年基金预算表格_表8-3" xfId="1720"/>
    <cellStyle name="好_530623_2006年县级财政报表附表" xfId="587"/>
    <cellStyle name="好_530629_2006年县级财政报表附表" xfId="588"/>
    <cellStyle name="好_530629_2006年县级财政报表附表 2" xfId="1721"/>
    <cellStyle name="好_530629_2006年县级财政报表附表 3" xfId="2235"/>
    <cellStyle name="好_530629_2006年县级财政报表附表 4" xfId="1504"/>
    <cellStyle name="好_530629_2006年县级财政报表附表_2016年1月13日人大报告表格定版 王丽君" xfId="589"/>
    <cellStyle name="好_530629_2006年县级财政报表附表_表4-3" xfId="1723"/>
    <cellStyle name="好_530629_2006年县级财政报表附表_表4-4 " xfId="1724"/>
    <cellStyle name="好_530629_2006年县级财政报表附表_表8-2" xfId="1725"/>
    <cellStyle name="好_530629_2006年县级财政报表附表_表8-3" xfId="1726"/>
    <cellStyle name="好_5334_2006年迪庆县级财政报表附表" xfId="590"/>
    <cellStyle name="好_5334_2006年迪庆县级财政报表附表 2" xfId="1727"/>
    <cellStyle name="好_5334_2006年迪庆县级财政报表附表 3" xfId="2237"/>
    <cellStyle name="好_5334_2006年迪庆县级财政报表附表 4" xfId="1509"/>
    <cellStyle name="好_5334_2006年迪庆县级财政报表附表_2016年1月13日人大报告表格定版 王丽君" xfId="591"/>
    <cellStyle name="好_5334_2006年迪庆县级财政报表附表_表4-3" xfId="1729"/>
    <cellStyle name="好_5334_2006年迪庆县级财政报表附表_表4-4 " xfId="1730"/>
    <cellStyle name="好_5334_2006年迪庆县级财政报表附表_表8-2" xfId="1731"/>
    <cellStyle name="好_5334_2006年迪庆县级财政报表附表_表8-3" xfId="1732"/>
    <cellStyle name="好_Book1" xfId="592"/>
    <cellStyle name="好_Book1 2" xfId="1733"/>
    <cellStyle name="好_Book1 3" xfId="2238"/>
    <cellStyle name="好_Book1 4" xfId="1515"/>
    <cellStyle name="好_Book1_1" xfId="593"/>
    <cellStyle name="好_Book1_1 2" xfId="1734"/>
    <cellStyle name="好_Book1_1 3" xfId="2239"/>
    <cellStyle name="好_Book1_1 4" xfId="1517"/>
    <cellStyle name="好_Book1_1_2016年1月13日人大报告表格定版 王丽君" xfId="594"/>
    <cellStyle name="好_Book1_1_表4-3" xfId="1736"/>
    <cellStyle name="好_Book1_1_表4-4 " xfId="1737"/>
    <cellStyle name="好_Book1_1_表8-2" xfId="1738"/>
    <cellStyle name="好_Book1_1_表8-3" xfId="1739"/>
    <cellStyle name="好_Book1_2" xfId="595"/>
    <cellStyle name="好_Book1_2016年1月13日人大报告表格定版 王丽君" xfId="596"/>
    <cellStyle name="好_Book1_表4-3" xfId="1742"/>
    <cellStyle name="好_Book1_表4-4 " xfId="1743"/>
    <cellStyle name="好_Book1_表8-2" xfId="1744"/>
    <cellStyle name="好_Book1_表8-3" xfId="1745"/>
    <cellStyle name="好_Book1_县公司" xfId="597"/>
    <cellStyle name="好_Book1_县公司 2" xfId="1746"/>
    <cellStyle name="好_Book1_县公司 3" xfId="2242"/>
    <cellStyle name="好_Book1_县公司 4" xfId="1520"/>
    <cellStyle name="好_Book1_县公司_2016年1月13日人大报告表格定版 王丽君" xfId="598"/>
    <cellStyle name="好_Book1_县公司_表4-3" xfId="1748"/>
    <cellStyle name="好_Book1_县公司_表4-4 " xfId="1749"/>
    <cellStyle name="好_Book1_县公司_表8-2" xfId="1750"/>
    <cellStyle name="好_Book1_县公司_表8-3" xfId="1751"/>
    <cellStyle name="好_Book1_银行账户情况表_2010年12月" xfId="599"/>
    <cellStyle name="好_Book1_银行账户情况表_2010年12月 2" xfId="1752"/>
    <cellStyle name="好_Book1_银行账户情况表_2010年12月 3" xfId="2244"/>
    <cellStyle name="好_Book1_银行账户情况表_2010年12月 4" xfId="1530"/>
    <cellStyle name="好_Book1_银行账户情况表_2010年12月_2016年1月13日人大报告表格定版 王丽君" xfId="600"/>
    <cellStyle name="好_Book1_银行账户情况表_2010年12月_表4-3" xfId="1754"/>
    <cellStyle name="好_Book1_银行账户情况表_2010年12月_表4-4 " xfId="1755"/>
    <cellStyle name="好_Book1_银行账户情况表_2010年12月_表8-2" xfId="1756"/>
    <cellStyle name="好_Book1_银行账户情况表_2010年12月_表8-3" xfId="1757"/>
    <cellStyle name="好_Book2" xfId="601"/>
    <cellStyle name="好_Book2 2" xfId="1758"/>
    <cellStyle name="好_Book2 3" xfId="2246"/>
    <cellStyle name="好_Book2 4" xfId="1567"/>
    <cellStyle name="好_Book2_2016年1月13日人大报告表格定版 王丽君" xfId="602"/>
    <cellStyle name="好_Book2_表4-3" xfId="1760"/>
    <cellStyle name="好_Book2_表4-4 " xfId="1761"/>
    <cellStyle name="好_Book2_表8-2" xfId="1762"/>
    <cellStyle name="好_Book2_表8-3" xfId="1763"/>
    <cellStyle name="好_M01-2(州市补助收入)" xfId="603"/>
    <cellStyle name="好_M01-2(州市补助收入) 2" xfId="1764"/>
    <cellStyle name="好_M01-2(州市补助收入) 3" xfId="2248"/>
    <cellStyle name="好_M01-2(州市补助收入) 4" xfId="1606"/>
    <cellStyle name="好_M01-2(州市补助收入)_2016年1月13日人大报告表格定版 王丽君" xfId="604"/>
    <cellStyle name="好_M01-2(州市补助收入)_表4-3" xfId="1766"/>
    <cellStyle name="好_M01-2(州市补助收入)_表4-4 " xfId="1767"/>
    <cellStyle name="好_M01-2(州市补助收入)_表8-2" xfId="1768"/>
    <cellStyle name="好_M01-2(州市补助收入)_表8-3" xfId="1769"/>
    <cellStyle name="好_M03" xfId="605"/>
    <cellStyle name="好_M03 2" xfId="1770"/>
    <cellStyle name="好_M03 3" xfId="2249"/>
    <cellStyle name="好_M03 4" xfId="1644"/>
    <cellStyle name="好_M03_2016年1月13日人大报告表格定版 王丽君" xfId="606"/>
    <cellStyle name="好_M03_表4-3" xfId="1772"/>
    <cellStyle name="好_M03_表4-4 " xfId="1773"/>
    <cellStyle name="好_M03_表8-2" xfId="1774"/>
    <cellStyle name="好_M03_表8-3" xfId="1775"/>
    <cellStyle name="好_表4-3" xfId="1776"/>
    <cellStyle name="好_表8-3" xfId="607"/>
    <cellStyle name="好_表8-3_2015年1月17日人大报告表格定版" xfId="608"/>
    <cellStyle name="好_表8-3_2015年1月17日人大报告表格定版（县区填报）" xfId="609"/>
    <cellStyle name="好_表8-3_2016年1月11日人大报告表格" xfId="610"/>
    <cellStyle name="好_表8-3_2016年1月11日人大报告表格 1" xfId="611"/>
    <cellStyle name="好_表8-3_2016年1月13日人大报告表格定版 王丽君" xfId="612"/>
    <cellStyle name="好_表8-3_2016年各开发区收支预算草案（汇总）" xfId="613"/>
    <cellStyle name="好_表8-3_2016年南昌市市本级地方一般公共预算收入草案表" xfId="614"/>
    <cellStyle name="好_不用软件计算9.1不考虑经费管理评价xl" xfId="615"/>
    <cellStyle name="好_不用软件计算9.1不考虑经费管理评价xl 2" xfId="1785"/>
    <cellStyle name="好_不用软件计算9.1不考虑经费管理评价xl 3" xfId="2253"/>
    <cellStyle name="好_不用软件计算9.1不考虑经费管理评价xl 4" xfId="1911"/>
    <cellStyle name="好_不用软件计算9.1不考虑经费管理评价xl_2016年1月13日人大报告表格定版 王丽君" xfId="616"/>
    <cellStyle name="好_不用软件计算9.1不考虑经费管理评价xl_表4-3" xfId="1787"/>
    <cellStyle name="好_不用软件计算9.1不考虑经费管理评价xl_表4-4 " xfId="1788"/>
    <cellStyle name="好_不用软件计算9.1不考虑经费管理评价xl_表8-2" xfId="1789"/>
    <cellStyle name="好_不用软件计算9.1不考虑经费管理评价xl_表8-3" xfId="1790"/>
    <cellStyle name="好_财政供养人员" xfId="617"/>
    <cellStyle name="好_财政供养人员 2" xfId="1791"/>
    <cellStyle name="好_财政供养人员 3" xfId="2254"/>
    <cellStyle name="好_财政供养人员 4" xfId="1942"/>
    <cellStyle name="好_财政供养人员_2016年1月13日人大报告表格定版 王丽君" xfId="618"/>
    <cellStyle name="好_财政供养人员_表4-3" xfId="1793"/>
    <cellStyle name="好_财政供养人员_表4-4 " xfId="1794"/>
    <cellStyle name="好_财政供养人员_表8-2" xfId="1795"/>
    <cellStyle name="好_财政供养人员_表8-3" xfId="1796"/>
    <cellStyle name="好_财政支出对上级的依赖程度" xfId="619"/>
    <cellStyle name="好_财政支出对上级的依赖程度 2" xfId="1797"/>
    <cellStyle name="好_财政支出对上级的依赖程度 3" xfId="2256"/>
    <cellStyle name="好_财政支出对上级的依赖程度 4" xfId="1968"/>
    <cellStyle name="好_财政支出对上级的依赖程度_2016年1月13日人大报告表格定版 王丽君" xfId="620"/>
    <cellStyle name="好_财政支出对上级的依赖程度_表4-3" xfId="1799"/>
    <cellStyle name="好_财政支出对上级的依赖程度_表4-4 " xfId="1800"/>
    <cellStyle name="好_财政支出对上级的依赖程度_表8-2" xfId="1801"/>
    <cellStyle name="好_财政支出对上级的依赖程度_表8-3" xfId="1802"/>
    <cellStyle name="好_城建部门" xfId="621"/>
    <cellStyle name="好_城建部门 2" xfId="1803"/>
    <cellStyle name="好_城建部门 3" xfId="2258"/>
    <cellStyle name="好_城建部门 4" xfId="1999"/>
    <cellStyle name="好_城建部门_2016年1月13日人大报告表格定版 王丽君" xfId="622"/>
    <cellStyle name="好_城建部门_表4-3" xfId="1805"/>
    <cellStyle name="好_城建部门_表4-4 " xfId="1806"/>
    <cellStyle name="好_城建部门_表8-2" xfId="1807"/>
    <cellStyle name="好_城建部门_表8-3" xfId="1808"/>
    <cellStyle name="好_地方配套按人均增幅控制8.30xl" xfId="623"/>
    <cellStyle name="好_地方配套按人均增幅控制8.30xl 2" xfId="1809"/>
    <cellStyle name="好_地方配套按人均增幅控制8.30xl 3" xfId="2260"/>
    <cellStyle name="好_地方配套按人均增幅控制8.30xl 4" xfId="2030"/>
    <cellStyle name="好_地方配套按人均增幅控制8.30xl_2016年1月13日人大报告表格定版 王丽君" xfId="624"/>
    <cellStyle name="好_地方配套按人均增幅控制8.30xl_表4-3" xfId="1811"/>
    <cellStyle name="好_地方配套按人均增幅控制8.30xl_表4-4 " xfId="1812"/>
    <cellStyle name="好_地方配套按人均增幅控制8.30xl_表8-2" xfId="1813"/>
    <cellStyle name="好_地方配套按人均增幅控制8.30xl_表8-3" xfId="1814"/>
    <cellStyle name="好_地方配套按人均增幅控制8.30一般预算平均增幅、人均可用财力平均增幅两次控制、社会治安系数调整、案件数调整xl" xfId="625"/>
    <cellStyle name="好_地方配套按人均增幅控制8.30一般预算平均增幅、人均可用财力平均增幅两次控制、社会治安系数调整、案件数调整xl 2" xfId="1815"/>
    <cellStyle name="好_地方配套按人均增幅控制8.30一般预算平均增幅、人均可用财力平均增幅两次控制、社会治安系数调整、案件数调整xl 3" xfId="2262"/>
    <cellStyle name="好_地方配套按人均增幅控制8.30一般预算平均增幅、人均可用财力平均增幅两次控制、社会治安系数调整、案件数调整xl 4" xfId="2044"/>
    <cellStyle name="好_地方配套按人均增幅控制8.30一般预算平均增幅、人均可用财力平均增幅两次控制、社会治安系数调整、案件数调整xl_2016年1月13日人大报告表格定版 王丽君" xfId="626"/>
    <cellStyle name="好_地方配套按人均增幅控制8.30一般预算平均增幅、人均可用财力平均增幅两次控制、社会治安系数调整、案件数调整xl_表4-3" xfId="1817"/>
    <cellStyle name="好_地方配套按人均增幅控制8.30一般预算平均增幅、人均可用财力平均增幅两次控制、社会治安系数调整、案件数调整xl_表4-4 " xfId="1818"/>
    <cellStyle name="好_地方配套按人均增幅控制8.30一般预算平均增幅、人均可用财力平均增幅两次控制、社会治安系数调整、案件数调整xl_表8-2" xfId="1819"/>
    <cellStyle name="好_地方配套按人均增幅控制8.30一般预算平均增幅、人均可用财力平均增幅两次控制、社会治安系数调整、案件数调整xl_表8-3" xfId="1820"/>
    <cellStyle name="好_地方配套按人均增幅控制8.31（调整结案率后）xl" xfId="627"/>
    <cellStyle name="好_地方配套按人均增幅控制8.31（调整结案率后）xl 2" xfId="1821"/>
    <cellStyle name="好_地方配套按人均增幅控制8.31（调整结案率后）xl 3" xfId="2264"/>
    <cellStyle name="好_地方配套按人均增幅控制8.31（调整结案率后）xl 4" xfId="2047"/>
    <cellStyle name="好_地方配套按人均增幅控制8.31（调整结案率后）xl_2016年1月13日人大报告表格定版 王丽君" xfId="628"/>
    <cellStyle name="好_地方配套按人均增幅控制8.31（调整结案率后）xl_表4-3" xfId="1823"/>
    <cellStyle name="好_地方配套按人均增幅控制8.31（调整结案率后）xl_表4-4 " xfId="1824"/>
    <cellStyle name="好_地方配套按人均增幅控制8.31（调整结案率后）xl_表8-2" xfId="1825"/>
    <cellStyle name="好_地方配套按人均增幅控制8.31（调整结案率后）xl_表8-3" xfId="1826"/>
    <cellStyle name="好_第五部分(才淼、饶永宏）" xfId="629"/>
    <cellStyle name="好_第五部分(才淼、饶永宏） 2" xfId="1827"/>
    <cellStyle name="好_第五部分(才淼、饶永宏） 3" xfId="2267"/>
    <cellStyle name="好_第五部分(才淼、饶永宏） 4" xfId="2048"/>
    <cellStyle name="好_第五部分(才淼、饶永宏）_2016年1月13日人大报告表格定版 王丽君" xfId="630"/>
    <cellStyle name="好_第五部分(才淼、饶永宏）_表4-3" xfId="1829"/>
    <cellStyle name="好_第五部分(才淼、饶永宏）_表4-4 " xfId="1830"/>
    <cellStyle name="好_第五部分(才淼、饶永宏）_表8-2" xfId="1831"/>
    <cellStyle name="好_第五部分(才淼、饶永宏）_表8-3" xfId="1832"/>
    <cellStyle name="好_第一部分：综合全" xfId="631"/>
    <cellStyle name="好_第一部分：综合全 2" xfId="1833"/>
    <cellStyle name="好_第一部分：综合全 3" xfId="2272"/>
    <cellStyle name="好_第一部分：综合全 4" xfId="2049"/>
    <cellStyle name="好_第一部分：综合全_2016年1月13日人大报告表格定版 王丽君" xfId="632"/>
    <cellStyle name="好_第一部分：综合全_表4-3" xfId="1835"/>
    <cellStyle name="好_第一部分：综合全_表4-4 " xfId="1836"/>
    <cellStyle name="好_第一部分：综合全_表8-2" xfId="1837"/>
    <cellStyle name="好_第一部分：综合全_表8-3" xfId="1838"/>
    <cellStyle name="好_定稿-2016年1月14日下午印刷厂人大报告表格" xfId="1839"/>
    <cellStyle name="好_附件1" xfId="1840"/>
    <cellStyle name="好_高中教师人数（教育厅1.6日提供）" xfId="633"/>
    <cellStyle name="好_高中教师人数（教育厅1.6日提供） 2" xfId="1841"/>
    <cellStyle name="好_高中教师人数（教育厅1.6日提供） 3" xfId="2274"/>
    <cellStyle name="好_高中教师人数（教育厅1.6日提供） 4" xfId="2059"/>
    <cellStyle name="好_高中教师人数（教育厅1.6日提供）_2016年1月13日人大报告表格定版 王丽君" xfId="634"/>
    <cellStyle name="好_高中教师人数（教育厅1.6日提供）_表4-3" xfId="1843"/>
    <cellStyle name="好_高中教师人数（教育厅1.6日提供）_表4-4 " xfId="1844"/>
    <cellStyle name="好_高中教师人数（教育厅1.6日提供）_表8-2" xfId="1845"/>
    <cellStyle name="好_高中教师人数（教育厅1.6日提供）_表8-3" xfId="1846"/>
    <cellStyle name="好_汇总" xfId="635"/>
    <cellStyle name="好_汇总 2" xfId="1847"/>
    <cellStyle name="好_汇总 3" xfId="2276"/>
    <cellStyle name="好_汇总 4" xfId="2387"/>
    <cellStyle name="好_汇总_2016年1月13日人大报告表格定版 王丽君" xfId="636"/>
    <cellStyle name="好_汇总_表4-3" xfId="1849"/>
    <cellStyle name="好_汇总_表4-4 " xfId="1850"/>
    <cellStyle name="好_汇总_表8-2" xfId="1851"/>
    <cellStyle name="好_汇总_表8-3" xfId="1852"/>
    <cellStyle name="好_汇总-县级财政报表附表" xfId="637"/>
    <cellStyle name="好_基础数据分析" xfId="638"/>
    <cellStyle name="好_基础数据分析 2" xfId="1854"/>
    <cellStyle name="好_基础数据分析 3" xfId="2277"/>
    <cellStyle name="好_基础数据分析 4" xfId="2388"/>
    <cellStyle name="好_基础数据分析_2016年1月13日人大报告表格定版 王丽君" xfId="639"/>
    <cellStyle name="好_基础数据分析_表4-3" xfId="1856"/>
    <cellStyle name="好_基础数据分析_表4-4 " xfId="1857"/>
    <cellStyle name="好_基础数据分析_表8-2" xfId="1858"/>
    <cellStyle name="好_基础数据分析_表8-3" xfId="1859"/>
    <cellStyle name="好_检验表" xfId="640"/>
    <cellStyle name="好_检验表 2" xfId="1860"/>
    <cellStyle name="好_检验表 3" xfId="2278"/>
    <cellStyle name="好_检验表 4" xfId="2389"/>
    <cellStyle name="好_检验表（调整后）" xfId="641"/>
    <cellStyle name="好_检验表（调整后） 2" xfId="1861"/>
    <cellStyle name="好_检验表（调整后） 3" xfId="2279"/>
    <cellStyle name="好_检验表（调整后） 4" xfId="2390"/>
    <cellStyle name="好_检验表（调整后）_2016年1月13日人大报告表格定版 王丽君" xfId="642"/>
    <cellStyle name="好_检验表（调整后）_表4-3" xfId="1863"/>
    <cellStyle name="好_检验表（调整后）_表4-4 " xfId="1864"/>
    <cellStyle name="好_检验表（调整后）_表8-2" xfId="1865"/>
    <cellStyle name="好_检验表（调整后）_表8-3" xfId="1866"/>
    <cellStyle name="好_检验表_2016年1月13日人大报告表格定版 王丽君" xfId="643"/>
    <cellStyle name="好_检验表_表4-3" xfId="1868"/>
    <cellStyle name="好_检验表_表4-4 " xfId="1869"/>
    <cellStyle name="好_检验表_表8-2" xfId="1870"/>
    <cellStyle name="好_检验表_表8-3" xfId="1871"/>
    <cellStyle name="好_建行" xfId="644"/>
    <cellStyle name="好_建行 2" xfId="1872"/>
    <cellStyle name="好_建行 3" xfId="2281"/>
    <cellStyle name="好_建行 4" xfId="2391"/>
    <cellStyle name="好_建行_2016年1月13日人大报告表格定版 王丽君" xfId="645"/>
    <cellStyle name="好_建行_表4-3" xfId="1874"/>
    <cellStyle name="好_建行_表4-4 " xfId="1875"/>
    <cellStyle name="好_建行_表8-2" xfId="1876"/>
    <cellStyle name="好_建行_表8-3" xfId="1877"/>
    <cellStyle name="好_奖励补助测算5.22测试" xfId="646"/>
    <cellStyle name="好_奖励补助测算5.22测试 2" xfId="1878"/>
    <cellStyle name="好_奖励补助测算5.22测试 3" xfId="2283"/>
    <cellStyle name="好_奖励补助测算5.22测试 4" xfId="2392"/>
    <cellStyle name="好_奖励补助测算5.22测试_2016年1月13日人大报告表格定版 王丽君" xfId="647"/>
    <cellStyle name="好_奖励补助测算5.22测试_表4-3" xfId="1880"/>
    <cellStyle name="好_奖励补助测算5.22测试_表4-4 " xfId="1881"/>
    <cellStyle name="好_奖励补助测算5.22测试_表8-2" xfId="1882"/>
    <cellStyle name="好_奖励补助测算5.22测试_表8-3" xfId="1883"/>
    <cellStyle name="好_奖励补助测算5.23新" xfId="648"/>
    <cellStyle name="好_奖励补助测算5.23新 2" xfId="1884"/>
    <cellStyle name="好_奖励补助测算5.23新 3" xfId="2285"/>
    <cellStyle name="好_奖励补助测算5.23新 4" xfId="2393"/>
    <cellStyle name="好_奖励补助测算5.23新_2016年1月13日人大报告表格定版 王丽君" xfId="649"/>
    <cellStyle name="好_奖励补助测算5.23新_表4-3" xfId="1886"/>
    <cellStyle name="好_奖励补助测算5.23新_表4-4 " xfId="1887"/>
    <cellStyle name="好_奖励补助测算5.23新_表8-2" xfId="1888"/>
    <cellStyle name="好_奖励补助测算5.23新_表8-3" xfId="1889"/>
    <cellStyle name="好_奖励补助测算5.24冯铸" xfId="650"/>
    <cellStyle name="好_奖励补助测算5.24冯铸 2" xfId="1890"/>
    <cellStyle name="好_奖励补助测算5.24冯铸 3" xfId="2286"/>
    <cellStyle name="好_奖励补助测算5.24冯铸 4" xfId="2394"/>
    <cellStyle name="好_奖励补助测算5.24冯铸_2016年1月13日人大报告表格定版 王丽君" xfId="651"/>
    <cellStyle name="好_奖励补助测算5.24冯铸_表4-3" xfId="1891"/>
    <cellStyle name="好_奖励补助测算5.24冯铸_表4-4 " xfId="1892"/>
    <cellStyle name="好_奖励补助测算5.24冯铸_表8-2" xfId="1893"/>
    <cellStyle name="好_奖励补助测算5.24冯铸_表8-3" xfId="1894"/>
    <cellStyle name="好_奖励补助测算7.23" xfId="652"/>
    <cellStyle name="好_奖励补助测算7.23 2" xfId="1895"/>
    <cellStyle name="好_奖励补助测算7.23 3" xfId="2289"/>
    <cellStyle name="好_奖励补助测算7.23 4" xfId="2395"/>
    <cellStyle name="好_奖励补助测算7.23_2016年1月13日人大报告表格定版 王丽君" xfId="653"/>
    <cellStyle name="好_奖励补助测算7.23_表4-3" xfId="1896"/>
    <cellStyle name="好_奖励补助测算7.23_表4-4 " xfId="1897"/>
    <cellStyle name="好_奖励补助测算7.23_表8-2" xfId="1898"/>
    <cellStyle name="好_奖励补助测算7.23_表8-3" xfId="1899"/>
    <cellStyle name="好_奖励补助测算7.25" xfId="654"/>
    <cellStyle name="好_奖励补助测算7.25 (version 1) (version 1)" xfId="655"/>
    <cellStyle name="好_奖励补助测算7.25 (version 1) (version 1) 2" xfId="1901"/>
    <cellStyle name="好_奖励补助测算7.25 (version 1) (version 1) 3" xfId="2293"/>
    <cellStyle name="好_奖励补助测算7.25 (version 1) (version 1) 4" xfId="2397"/>
    <cellStyle name="好_奖励补助测算7.25 (version 1) (version 1)_2016年1月13日人大报告表格定版 王丽君" xfId="656"/>
    <cellStyle name="好_奖励补助测算7.25 (version 1) (version 1)_表4-3" xfId="1902"/>
    <cellStyle name="好_奖励补助测算7.25 (version 1) (version 1)_表4-4 " xfId="1903"/>
    <cellStyle name="好_奖励补助测算7.25 (version 1) (version 1)_表8-2" xfId="1904"/>
    <cellStyle name="好_奖励补助测算7.25 (version 1) (version 1)_表8-3" xfId="1905"/>
    <cellStyle name="好_奖励补助测算7.25 2" xfId="1900"/>
    <cellStyle name="好_奖励补助测算7.25 3" xfId="2292"/>
    <cellStyle name="好_奖励补助测算7.25 4" xfId="2396"/>
    <cellStyle name="好_奖励补助测算7.25_2016年1月13日人大报告表格定版 王丽君" xfId="657"/>
    <cellStyle name="好_奖励补助测算7.25_表4-3" xfId="1906"/>
    <cellStyle name="好_奖励补助测算7.25_表4-4 " xfId="1907"/>
    <cellStyle name="好_奖励补助测算7.25_表8-2" xfId="1908"/>
    <cellStyle name="好_奖励补助测算7.25_表8-3" xfId="1909"/>
    <cellStyle name="好_教师绩效工资测算表（离退休按各地上报数测算）2009年1月1日" xfId="658"/>
    <cellStyle name="好_教师绩效工资测算表（离退休按各地上报数测算）2009年1月1日 2" xfId="1910"/>
    <cellStyle name="好_教师绩效工资测算表（离退休按各地上报数测算）2009年1月1日 3" xfId="2299"/>
    <cellStyle name="好_教师绩效工资测算表（离退休按各地上报数测算）2009年1月1日 4" xfId="2398"/>
    <cellStyle name="好_教师绩效工资测算表（离退休按各地上报数测算）2009年1月1日_2016年1月13日人大报告表格定版 王丽君" xfId="659"/>
    <cellStyle name="好_教师绩效工资测算表（离退休按各地上报数测算）2009年1月1日_表4-3" xfId="1912"/>
    <cellStyle name="好_教师绩效工资测算表（离退休按各地上报数测算）2009年1月1日_表4-4 " xfId="1913"/>
    <cellStyle name="好_教师绩效工资测算表（离退休按各地上报数测算）2009年1月1日_表8-2" xfId="1914"/>
    <cellStyle name="好_教师绩效工资测算表（离退休按各地上报数测算）2009年1月1日_表8-3" xfId="1915"/>
    <cellStyle name="好_教育厅提供义务教育及高中教师人数（2009年1月6日）" xfId="660"/>
    <cellStyle name="好_教育厅提供义务教育及高中教师人数（2009年1月6日） 2" xfId="1916"/>
    <cellStyle name="好_教育厅提供义务教育及高中教师人数（2009年1月6日） 3" xfId="2301"/>
    <cellStyle name="好_教育厅提供义务教育及高中教师人数（2009年1月6日） 4" xfId="2399"/>
    <cellStyle name="好_教育厅提供义务教育及高中教师人数（2009年1月6日）_2016年1月13日人大报告表格定版 王丽君" xfId="661"/>
    <cellStyle name="好_教育厅提供义务教育及高中教师人数（2009年1月6日）_表4-3" xfId="1917"/>
    <cellStyle name="好_教育厅提供义务教育及高中教师人数（2009年1月6日）_表4-4 " xfId="1918"/>
    <cellStyle name="好_教育厅提供义务教育及高中教师人数（2009年1月6日）_表8-2" xfId="1919"/>
    <cellStyle name="好_教育厅提供义务教育及高中教师人数（2009年1月6日）_表8-3" xfId="1920"/>
    <cellStyle name="好_历年教师人数" xfId="662"/>
    <cellStyle name="好_历年教师人数 2" xfId="1921"/>
    <cellStyle name="好_历年教师人数 3" xfId="2302"/>
    <cellStyle name="好_历年教师人数 4" xfId="2400"/>
    <cellStyle name="好_历年教师人数_2016年1月13日人大报告表格定版 王丽君" xfId="663"/>
    <cellStyle name="好_历年教师人数_表4-3" xfId="1922"/>
    <cellStyle name="好_历年教师人数_表4-4 " xfId="1923"/>
    <cellStyle name="好_历年教师人数_表8-2" xfId="1924"/>
    <cellStyle name="好_历年教师人数_表8-3" xfId="1925"/>
    <cellStyle name="好_丽江汇总" xfId="664"/>
    <cellStyle name="好_丽江汇总 2" xfId="1926"/>
    <cellStyle name="好_丽江汇总 3" xfId="2303"/>
    <cellStyle name="好_丽江汇总 4" xfId="2401"/>
    <cellStyle name="好_丽江汇总_2016年1月13日人大报告表格定版 王丽君" xfId="665"/>
    <cellStyle name="好_丽江汇总_表4-3" xfId="1927"/>
    <cellStyle name="好_丽江汇总_表4-4 " xfId="1928"/>
    <cellStyle name="好_丽江汇总_表8-2" xfId="1929"/>
    <cellStyle name="好_丽江汇总_表8-3" xfId="1930"/>
    <cellStyle name="好_三季度－表二" xfId="666"/>
    <cellStyle name="好_三季度－表二 2" xfId="1931"/>
    <cellStyle name="好_三季度－表二 3" xfId="2304"/>
    <cellStyle name="好_三季度－表二 4" xfId="2402"/>
    <cellStyle name="好_三季度－表二_2016年1月13日人大报告表格定版 王丽君" xfId="667"/>
    <cellStyle name="好_三季度－表二_表4-3" xfId="1932"/>
    <cellStyle name="好_三季度－表二_表4-4 " xfId="1933"/>
    <cellStyle name="好_三季度－表二_表8-2" xfId="1934"/>
    <cellStyle name="好_三季度－表二_表8-3" xfId="1935"/>
    <cellStyle name="好_上报格式（2016年市本级收支余）" xfId="668"/>
    <cellStyle name="好_上报格式（2016年市本级收支余） 2" xfId="1936"/>
    <cellStyle name="好_上报格式（2016年市本级收支余） 3" xfId="2307"/>
    <cellStyle name="好_上报格式（2016年市本级收支余） 4" xfId="2403"/>
    <cellStyle name="好_上报格式（2016年市本级收支余）_2016年1月13日人大报告表格定版 王丽君" xfId="669"/>
    <cellStyle name="好_上报格式（2016年市本级收支余）_表4-3" xfId="1937"/>
    <cellStyle name="好_上报格式（2016年市本级收支余）_表4-4 " xfId="1938"/>
    <cellStyle name="好_上报格式（2016年市本级收支余）_表8-2" xfId="1939"/>
    <cellStyle name="好_上报格式（2016年市本级收支余）_表8-3" xfId="1940"/>
    <cellStyle name="好_上报格式（经开区收支余）" xfId="670"/>
    <cellStyle name="好_上报格式（经开区收支余） 2" xfId="1941"/>
    <cellStyle name="好_上报格式（经开区收支余） 3" xfId="2309"/>
    <cellStyle name="好_上报格式（经开区收支余） 4" xfId="2404"/>
    <cellStyle name="好_上报格式（经开区收支余）_2016年1月13日人大报告表格定版 王丽君" xfId="671"/>
    <cellStyle name="好_上报格式（经开区收支余）_表4-3" xfId="1943"/>
    <cellStyle name="好_上报格式（经开区收支余）_表4-4 " xfId="1944"/>
    <cellStyle name="好_上报格式（经开区收支余）_表8-2" xfId="1945"/>
    <cellStyle name="好_上报格式（经开区收支余）_表8-3" xfId="1946"/>
    <cellStyle name="好_市残联2016年基金预算表" xfId="672"/>
    <cellStyle name="好_卫生部门" xfId="673"/>
    <cellStyle name="好_卫生部门 2" xfId="1947"/>
    <cellStyle name="好_卫生部门 3" xfId="2311"/>
    <cellStyle name="好_卫生部门 4" xfId="2405"/>
    <cellStyle name="好_卫生部门_2016年1月13日人大报告表格定版 王丽君" xfId="674"/>
    <cellStyle name="好_卫生部门_表4-3" xfId="1948"/>
    <cellStyle name="好_卫生部门_表4-4 " xfId="1949"/>
    <cellStyle name="好_卫生部门_表8-2" xfId="1950"/>
    <cellStyle name="好_卫生部门_表8-3" xfId="1951"/>
    <cellStyle name="好_文体广播部门" xfId="675"/>
    <cellStyle name="好_文体广播部门 2" xfId="1952"/>
    <cellStyle name="好_文体广播部门 3" xfId="2313"/>
    <cellStyle name="好_文体广播部门 4" xfId="2406"/>
    <cellStyle name="好_文体广播部门_2016年1月13日人大报告表格定版 王丽君" xfId="676"/>
    <cellStyle name="好_文体广播部门_表4-3" xfId="1953"/>
    <cellStyle name="好_文体广播部门_表4-4 " xfId="1954"/>
    <cellStyle name="好_文体广播部门_表8-2" xfId="1955"/>
    <cellStyle name="好_文体广播部门_表8-3" xfId="1956"/>
    <cellStyle name="好_下半年禁毒办案经费分配2544.3万元" xfId="677"/>
    <cellStyle name="好_下半年禁毒办案经费分配2544.3万元 2" xfId="1957"/>
    <cellStyle name="好_下半年禁毒办案经费分配2544.3万元 3" xfId="2315"/>
    <cellStyle name="好_下半年禁毒办案经费分配2544.3万元 4" xfId="2407"/>
    <cellStyle name="好_下半年禁毒办案经费分配2544.3万元_2016年1月13日人大报告表格定版 王丽君" xfId="678"/>
    <cellStyle name="好_下半年禁毒办案经费分配2544.3万元_表4-3" xfId="1958"/>
    <cellStyle name="好_下半年禁毒办案经费分配2544.3万元_表4-4 " xfId="1959"/>
    <cellStyle name="好_下半年禁毒办案经费分配2544.3万元_表8-2" xfId="1960"/>
    <cellStyle name="好_下半年禁毒办案经费分配2544.3万元_表8-3" xfId="1961"/>
    <cellStyle name="好_下半年禁吸戒毒经费1000万元" xfId="679"/>
    <cellStyle name="好_下半年禁吸戒毒经费1000万元 2" xfId="1962"/>
    <cellStyle name="好_下半年禁吸戒毒经费1000万元 3" xfId="2317"/>
    <cellStyle name="好_下半年禁吸戒毒经费1000万元 4" xfId="2408"/>
    <cellStyle name="好_下半年禁吸戒毒经费1000万元_2016年1月13日人大报告表格定版 王丽君" xfId="680"/>
    <cellStyle name="好_下半年禁吸戒毒经费1000万元_表4-3" xfId="1963"/>
    <cellStyle name="好_下半年禁吸戒毒经费1000万元_表4-4 " xfId="1964"/>
    <cellStyle name="好_下半年禁吸戒毒经费1000万元_表8-2" xfId="1965"/>
    <cellStyle name="好_下半年禁吸戒毒经费1000万元_表8-3" xfId="1966"/>
    <cellStyle name="好_县公司" xfId="681"/>
    <cellStyle name="好_县公司 2" xfId="1967"/>
    <cellStyle name="好_县公司 3" xfId="2319"/>
    <cellStyle name="好_县公司 4" xfId="2409"/>
    <cellStyle name="好_县公司_2016年1月13日人大报告表格定版 王丽君" xfId="682"/>
    <cellStyle name="好_县公司_表4-3" xfId="1969"/>
    <cellStyle name="好_县公司_表4-4 " xfId="1970"/>
    <cellStyle name="好_县公司_表8-2" xfId="1971"/>
    <cellStyle name="好_县公司_表8-3" xfId="1972"/>
    <cellStyle name="好_县级公安机关公用经费标准奖励测算方案（定稿）" xfId="683"/>
    <cellStyle name="好_县级公安机关公用经费标准奖励测算方案（定稿） 2" xfId="1973"/>
    <cellStyle name="好_县级公安机关公用经费标准奖励测算方案（定稿） 3" xfId="2322"/>
    <cellStyle name="好_县级公安机关公用经费标准奖励测算方案（定稿） 4" xfId="2410"/>
    <cellStyle name="好_县级公安机关公用经费标准奖励测算方案（定稿）_2016年1月13日人大报告表格定版 王丽君" xfId="684"/>
    <cellStyle name="好_县级公安机关公用经费标准奖励测算方案（定稿）_表4-3" xfId="1974"/>
    <cellStyle name="好_县级公安机关公用经费标准奖励测算方案（定稿）_表4-4 " xfId="1975"/>
    <cellStyle name="好_县级公安机关公用经费标准奖励测算方案（定稿）_表8-2" xfId="1976"/>
    <cellStyle name="好_县级公安机关公用经费标准奖励测算方案（定稿）_表8-3" xfId="1977"/>
    <cellStyle name="好_县级基础数据" xfId="685"/>
    <cellStyle name="好_县级基础数据 2" xfId="1978"/>
    <cellStyle name="好_县级基础数据 3" xfId="2328"/>
    <cellStyle name="好_县级基础数据 4" xfId="2411"/>
    <cellStyle name="好_县级基础数据_2016年1月13日人大报告表格定版 王丽君" xfId="686"/>
    <cellStyle name="好_县级基础数据_表4-3" xfId="1979"/>
    <cellStyle name="好_县级基础数据_表4-4 " xfId="1980"/>
    <cellStyle name="好_县级基础数据_表8-2" xfId="1981"/>
    <cellStyle name="好_县级基础数据_表8-3" xfId="1982"/>
    <cellStyle name="好_幸福隧道导洞围岩统计" xfId="687"/>
    <cellStyle name="好_幸福隧道导洞围岩统计 2" xfId="1983"/>
    <cellStyle name="好_幸福隧道导洞围岩统计 3" xfId="2334"/>
    <cellStyle name="好_幸福隧道导洞围岩统计 4" xfId="2412"/>
    <cellStyle name="好_幸福隧道导洞围岩统计_2016年1月13日人大报告表格定版 王丽君" xfId="688"/>
    <cellStyle name="好_幸福隧道导洞围岩统计_表4-3" xfId="1984"/>
    <cellStyle name="好_幸福隧道导洞围岩统计_表4-4 " xfId="1985"/>
    <cellStyle name="好_幸福隧道导洞围岩统计_表8-2" xfId="1986"/>
    <cellStyle name="好_幸福隧道导洞围岩统计_表8-3" xfId="1987"/>
    <cellStyle name="好_业务工作量指标" xfId="689"/>
    <cellStyle name="好_业务工作量指标 2" xfId="1988"/>
    <cellStyle name="好_业务工作量指标 3" xfId="2340"/>
    <cellStyle name="好_业务工作量指标 4" xfId="2413"/>
    <cellStyle name="好_业务工作量指标_2016年1月13日人大报告表格定版 王丽君" xfId="690"/>
    <cellStyle name="好_业务工作量指标_表4-3" xfId="1989"/>
    <cellStyle name="好_业务工作量指标_表4-4 " xfId="1990"/>
    <cellStyle name="好_业务工作量指标_表8-2" xfId="1991"/>
    <cellStyle name="好_业务工作量指标_表8-3" xfId="1992"/>
    <cellStyle name="好_义务教育阶段教职工人数（教育厅提供最终）" xfId="691"/>
    <cellStyle name="好_义务教育阶段教职工人数（教育厅提供最终） 2" xfId="1993"/>
    <cellStyle name="好_义务教育阶段教职工人数（教育厅提供最终） 3" xfId="2346"/>
    <cellStyle name="好_义务教育阶段教职工人数（教育厅提供最终） 4" xfId="2414"/>
    <cellStyle name="好_义务教育阶段教职工人数（教育厅提供最终）_2016年1月13日人大报告表格定版 王丽君" xfId="692"/>
    <cellStyle name="好_义务教育阶段教职工人数（教育厅提供最终）_表4-3" xfId="1994"/>
    <cellStyle name="好_义务教育阶段教职工人数（教育厅提供最终）_表4-4 " xfId="1995"/>
    <cellStyle name="好_义务教育阶段教职工人数（教育厅提供最终）_表8-2" xfId="1996"/>
    <cellStyle name="好_义务教育阶段教职工人数（教育厅提供最终）_表8-3" xfId="1997"/>
    <cellStyle name="好_银行账户情况表_2010年12月" xfId="693"/>
    <cellStyle name="好_银行账户情况表_2010年12月 2" xfId="1998"/>
    <cellStyle name="好_银行账户情况表_2010年12月 3" xfId="2352"/>
    <cellStyle name="好_银行账户情况表_2010年12月 4" xfId="2415"/>
    <cellStyle name="好_银行账户情况表_2010年12月_2016年1月13日人大报告表格定版 王丽君" xfId="694"/>
    <cellStyle name="好_银行账户情况表_2010年12月_表4-3" xfId="2000"/>
    <cellStyle name="好_银行账户情况表_2010年12月_表4-4 " xfId="2001"/>
    <cellStyle name="好_银行账户情况表_2010年12月_表8-2" xfId="2002"/>
    <cellStyle name="好_银行账户情况表_2010年12月_表8-3" xfId="2003"/>
    <cellStyle name="好_云南农村义务教育统计表" xfId="695"/>
    <cellStyle name="好_云南农村义务教育统计表 2" xfId="2004"/>
    <cellStyle name="好_云南农村义务教育统计表 3" xfId="2358"/>
    <cellStyle name="好_云南农村义务教育统计表 4" xfId="2416"/>
    <cellStyle name="好_云南农村义务教育统计表_2016年1月13日人大报告表格定版 王丽君" xfId="696"/>
    <cellStyle name="好_云南农村义务教育统计表_表4-3" xfId="2005"/>
    <cellStyle name="好_云南农村义务教育统计表_表4-4 " xfId="2006"/>
    <cellStyle name="好_云南农村义务教育统计表_表8-2" xfId="2007"/>
    <cellStyle name="好_云南农村义务教育统计表_表8-3" xfId="2008"/>
    <cellStyle name="好_云南省2008年中小学教师人数统计表" xfId="697"/>
    <cellStyle name="好_云南省2008年中小学教师人数统计表 2" xfId="2009"/>
    <cellStyle name="好_云南省2008年中小学教师人数统计表 3" xfId="2364"/>
    <cellStyle name="好_云南省2008年中小学教师人数统计表 4" xfId="2417"/>
    <cellStyle name="好_云南省2008年中小学教师人数统计表_2016年1月13日人大报告表格定版 王丽君" xfId="698"/>
    <cellStyle name="好_云南省2008年中小学教师人数统计表_表4-3" xfId="2010"/>
    <cellStyle name="好_云南省2008年中小学教师人数统计表_表4-4 " xfId="2011"/>
    <cellStyle name="好_云南省2008年中小学教师人数统计表_表8-2" xfId="2012"/>
    <cellStyle name="好_云南省2008年中小学教师人数统计表_表8-3" xfId="2013"/>
    <cellStyle name="好_云南省2008年中小学教职工情况（教育厅提供20090101加工整理）" xfId="699"/>
    <cellStyle name="好_云南省2008年中小学教职工情况（教育厅提供20090101加工整理） 2" xfId="2014"/>
    <cellStyle name="好_云南省2008年中小学教职工情况（教育厅提供20090101加工整理） 3" xfId="2365"/>
    <cellStyle name="好_云南省2008年中小学教职工情况（教育厅提供20090101加工整理） 4" xfId="2418"/>
    <cellStyle name="好_云南省2008年中小学教职工情况（教育厅提供20090101加工整理）_2016年1月13日人大报告表格定版 王丽君" xfId="700"/>
    <cellStyle name="好_云南省2008年中小学教职工情况（教育厅提供20090101加工整理）_表4-3" xfId="2015"/>
    <cellStyle name="好_云南省2008年中小学教职工情况（教育厅提供20090101加工整理）_表4-4 " xfId="2016"/>
    <cellStyle name="好_云南省2008年中小学教职工情况（教育厅提供20090101加工整理）_表8-2" xfId="2017"/>
    <cellStyle name="好_云南省2008年中小学教职工情况（教育厅提供20090101加工整理）_表8-3" xfId="2018"/>
    <cellStyle name="好_云南省2008年转移支付测算——州市本级考核部分及政策性测算" xfId="701"/>
    <cellStyle name="好_云南省2008年转移支付测算——州市本级考核部分及政策性测算 2" xfId="2019"/>
    <cellStyle name="好_云南省2008年转移支付测算——州市本级考核部分及政策性测算 3" xfId="2366"/>
    <cellStyle name="好_云南省2008年转移支付测算——州市本级考核部分及政策性测算 4" xfId="2419"/>
    <cellStyle name="好_云南省2008年转移支付测算——州市本级考核部分及政策性测算_2016年1月13日人大报告表格定版 王丽君" xfId="702"/>
    <cellStyle name="好_云南省2008年转移支付测算——州市本级考核部分及政策性测算_表4-3" xfId="2020"/>
    <cellStyle name="好_云南省2008年转移支付测算——州市本级考核部分及政策性测算_表4-4 " xfId="2021"/>
    <cellStyle name="好_云南省2008年转移支付测算——州市本级考核部分及政策性测算_表8-2" xfId="2022"/>
    <cellStyle name="好_云南省2008年转移支付测算——州市本级考核部分及政策性测算_表8-3" xfId="2023"/>
    <cellStyle name="好_云南水利电力有限公司" xfId="703"/>
    <cellStyle name="好_云南水利电力有限公司 2" xfId="2024"/>
    <cellStyle name="好_云南水利电力有限公司 3" xfId="2367"/>
    <cellStyle name="好_云南水利电力有限公司 4" xfId="2420"/>
    <cellStyle name="好_云南水利电力有限公司_2016年1月13日人大报告表格定版 王丽君" xfId="704"/>
    <cellStyle name="好_云南水利电力有限公司_表4-3" xfId="2025"/>
    <cellStyle name="好_云南水利电力有限公司_表4-4 " xfId="2026"/>
    <cellStyle name="好_云南水利电力有限公司_表8-2" xfId="2027"/>
    <cellStyle name="好_云南水利电力有限公司_表8-3" xfId="2028"/>
    <cellStyle name="好_指标四" xfId="705"/>
    <cellStyle name="好_指标四 2" xfId="2029"/>
    <cellStyle name="好_指标四 3" xfId="2368"/>
    <cellStyle name="好_指标四 4" xfId="2421"/>
    <cellStyle name="好_指标四_2016年1月13日人大报告表格定版 王丽君" xfId="706"/>
    <cellStyle name="好_指标四_表4-3" xfId="2031"/>
    <cellStyle name="好_指标四_表4-4 " xfId="2032"/>
    <cellStyle name="好_指标四_表8-2" xfId="2033"/>
    <cellStyle name="好_指标四_表8-3" xfId="2034"/>
    <cellStyle name="好_指标五" xfId="707"/>
    <cellStyle name="好_指标五 2" xfId="2035"/>
    <cellStyle name="好_指标五 3" xfId="2369"/>
    <cellStyle name="好_指标五 4" xfId="2422"/>
    <cellStyle name="好_指标五_2016年1月13日人大报告表格定版 王丽君" xfId="708"/>
    <cellStyle name="好_指标五_表4-3" xfId="2036"/>
    <cellStyle name="好_指标五_表4-4 " xfId="2037"/>
    <cellStyle name="好_指标五_表8-2" xfId="2038"/>
    <cellStyle name="好_指标五_表8-3" xfId="2039"/>
    <cellStyle name="后继超级链接" xfId="709"/>
    <cellStyle name="后继超链接" xfId="710"/>
    <cellStyle name="汇总 2" xfId="711"/>
    <cellStyle name="汇总 2 2" xfId="712"/>
    <cellStyle name="汇总 2 3" xfId="1352"/>
    <cellStyle name="汇总 2 4" xfId="2040"/>
    <cellStyle name="汇总 2 5" xfId="2370"/>
    <cellStyle name="汇总 2 6" xfId="2423"/>
    <cellStyle name="汇总 3" xfId="1351"/>
    <cellStyle name="货币 2" xfId="713"/>
    <cellStyle name="货币 2 2" xfId="714"/>
    <cellStyle name="貨幣 [0]_SGV" xfId="715"/>
    <cellStyle name="貨幣_SGV" xfId="716"/>
    <cellStyle name="计算 2" xfId="717"/>
    <cellStyle name="计算 2 2" xfId="718"/>
    <cellStyle name="计算 2 3" xfId="1355"/>
    <cellStyle name="计算 2 4" xfId="2041"/>
    <cellStyle name="计算 2 5" xfId="2371"/>
    <cellStyle name="计算 2 6" xfId="2424"/>
    <cellStyle name="计算 3" xfId="1354"/>
    <cellStyle name="检查单元格 2" xfId="719"/>
    <cellStyle name="检查单元格 2 2" xfId="720"/>
    <cellStyle name="检查单元格 2 3" xfId="1357"/>
    <cellStyle name="检查单元格 2 4" xfId="2042"/>
    <cellStyle name="检查单元格 2 5" xfId="2372"/>
    <cellStyle name="检查单元格 2 6" xfId="2425"/>
    <cellStyle name="检查单元格 3" xfId="1356"/>
    <cellStyle name="解释性文本 2" xfId="721"/>
    <cellStyle name="解释性文本 2 2" xfId="722"/>
    <cellStyle name="解释性文本 2 3" xfId="1359"/>
    <cellStyle name="解释性文本 2 4" xfId="2043"/>
    <cellStyle name="解释性文本 2 5" xfId="2373"/>
    <cellStyle name="解释性文本 2 6" xfId="2426"/>
    <cellStyle name="解释性文本 3" xfId="1358"/>
    <cellStyle name="借出原因" xfId="723"/>
    <cellStyle name="警告文本 2" xfId="724"/>
    <cellStyle name="警告文本 2 2" xfId="725"/>
    <cellStyle name="警告文本 2 3" xfId="1361"/>
    <cellStyle name="警告文本 2 4" xfId="2045"/>
    <cellStyle name="警告文本 2 5" xfId="2374"/>
    <cellStyle name="警告文本 2 6" xfId="2427"/>
    <cellStyle name="警告文本 3" xfId="1360"/>
    <cellStyle name="链接单元格 2" xfId="726"/>
    <cellStyle name="链接单元格 2 2" xfId="727"/>
    <cellStyle name="链接单元格 2 3" xfId="1363"/>
    <cellStyle name="链接单元格 2 4" xfId="2046"/>
    <cellStyle name="链接单元格 2 5" xfId="2375"/>
    <cellStyle name="链接单元格 2 6" xfId="2428"/>
    <cellStyle name="链接单元格 3" xfId="1362"/>
    <cellStyle name="霓付 [0]_ +Foil &amp; -FOIL &amp; PAPER" xfId="733"/>
    <cellStyle name="霓付_ +Foil &amp; -FOIL &amp; PAPER" xfId="734"/>
    <cellStyle name="烹拳 [0]_ +Foil &amp; -FOIL &amp; PAPER" xfId="735"/>
    <cellStyle name="烹拳_ +Foil &amp; -FOIL &amp; PAPER" xfId="736"/>
    <cellStyle name="普通_ 白土" xfId="737"/>
    <cellStyle name="千分位[0]_ 白土" xfId="738"/>
    <cellStyle name="千分位_ 白土" xfId="739"/>
    <cellStyle name="千位[0]_ 方正PC" xfId="740"/>
    <cellStyle name="千位_ 方正PC" xfId="741"/>
    <cellStyle name="千位分隔 2" xfId="742"/>
    <cellStyle name="千位分隔 3" xfId="743"/>
    <cellStyle name="千位分隔 4" xfId="744"/>
    <cellStyle name="千位分隔 5" xfId="745"/>
    <cellStyle name="千位分隔 6" xfId="746"/>
    <cellStyle name="千位分隔[0] 2" xfId="747"/>
    <cellStyle name="钎霖_4岿角利" xfId="748"/>
    <cellStyle name="强调 1" xfId="749"/>
    <cellStyle name="强调 2" xfId="750"/>
    <cellStyle name="强调 3" xfId="751"/>
    <cellStyle name="强调文字颜色 1 2" xfId="752"/>
    <cellStyle name="强调文字颜色 1 2 2" xfId="753"/>
    <cellStyle name="强调文字颜色 1 2 3" xfId="1379"/>
    <cellStyle name="强调文字颜色 1 2 4" xfId="2050"/>
    <cellStyle name="强调文字颜色 1 2 5" xfId="2376"/>
    <cellStyle name="强调文字颜色 1 2 6" xfId="2429"/>
    <cellStyle name="强调文字颜色 1 3" xfId="1378"/>
    <cellStyle name="强调文字颜色 2 2" xfId="754"/>
    <cellStyle name="强调文字颜色 2 2 2" xfId="755"/>
    <cellStyle name="强调文字颜色 2 2 3" xfId="1381"/>
    <cellStyle name="强调文字颜色 2 2 4" xfId="2051"/>
    <cellStyle name="强调文字颜色 2 2 5" xfId="2377"/>
    <cellStyle name="强调文字颜色 2 2 6" xfId="2430"/>
    <cellStyle name="强调文字颜色 2 3" xfId="1380"/>
    <cellStyle name="强调文字颜色 3 2" xfId="756"/>
    <cellStyle name="强调文字颜色 3 2 2" xfId="757"/>
    <cellStyle name="强调文字颜色 3 2 3" xfId="1383"/>
    <cellStyle name="强调文字颜色 3 2 4" xfId="2052"/>
    <cellStyle name="强调文字颜色 3 2 5" xfId="2378"/>
    <cellStyle name="强调文字颜色 3 2 6" xfId="2431"/>
    <cellStyle name="强调文字颜色 3 3" xfId="1382"/>
    <cellStyle name="强调文字颜色 4 2" xfId="758"/>
    <cellStyle name="强调文字颜色 4 2 2" xfId="759"/>
    <cellStyle name="强调文字颜色 4 2 3" xfId="1385"/>
    <cellStyle name="强调文字颜色 4 2 4" xfId="2053"/>
    <cellStyle name="强调文字颜色 4 2 5" xfId="2379"/>
    <cellStyle name="强调文字颜色 4 2 6" xfId="2432"/>
    <cellStyle name="强调文字颜色 4 3" xfId="1384"/>
    <cellStyle name="强调文字颜色 5 2" xfId="760"/>
    <cellStyle name="强调文字颜色 5 2 2" xfId="761"/>
    <cellStyle name="强调文字颜色 5 2 3" xfId="1387"/>
    <cellStyle name="强调文字颜色 5 2 4" xfId="2054"/>
    <cellStyle name="强调文字颜色 5 2 5" xfId="2380"/>
    <cellStyle name="强调文字颜色 5 2 6" xfId="2433"/>
    <cellStyle name="强调文字颜色 5 3" xfId="1386"/>
    <cellStyle name="强调文字颜色 6 2" xfId="762"/>
    <cellStyle name="强调文字颜色 6 2 2" xfId="763"/>
    <cellStyle name="强调文字颜色 6 2 3" xfId="1389"/>
    <cellStyle name="强调文字颜色 6 2 4" xfId="2055"/>
    <cellStyle name="强调文字颜色 6 2 5" xfId="2381"/>
    <cellStyle name="强调文字颜色 6 2 6" xfId="2434"/>
    <cellStyle name="强调文字颜色 6 3" xfId="1388"/>
    <cellStyle name="日期" xfId="764"/>
    <cellStyle name="商品名称" xfId="765"/>
    <cellStyle name="适中 2" xfId="766"/>
    <cellStyle name="适中 2 2" xfId="767"/>
    <cellStyle name="适中 2 3" xfId="1393"/>
    <cellStyle name="适中 2 4" xfId="2056"/>
    <cellStyle name="适中 2 5" xfId="2382"/>
    <cellStyle name="适中 2 6" xfId="2435"/>
    <cellStyle name="适中 3" xfId="1392"/>
    <cellStyle name="输出 2" xfId="768"/>
    <cellStyle name="输出 2 2" xfId="769"/>
    <cellStyle name="输出 2 3" xfId="1395"/>
    <cellStyle name="输出 2 4" xfId="2057"/>
    <cellStyle name="输出 2 5" xfId="2383"/>
    <cellStyle name="输出 2 6" xfId="2436"/>
    <cellStyle name="输出 3" xfId="1394"/>
    <cellStyle name="输入 2" xfId="770"/>
    <cellStyle name="输入 2 2" xfId="771"/>
    <cellStyle name="输入 2 3" xfId="1397"/>
    <cellStyle name="输入 2 4" xfId="2058"/>
    <cellStyle name="输入 2 5" xfId="2384"/>
    <cellStyle name="输入 2 6" xfId="2437"/>
    <cellStyle name="输入 3" xfId="1396"/>
    <cellStyle name="数量" xfId="772"/>
    <cellStyle name="数字" xfId="773"/>
    <cellStyle name="㼿㼿㼿㼿㼿㼿" xfId="783"/>
    <cellStyle name="㼿㼿㼿㼿㼿㼿㼿㼿㼿㼿㼿?" xfId="784"/>
    <cellStyle name="未定义" xfId="774"/>
    <cellStyle name="小数" xfId="775"/>
    <cellStyle name="样式 1" xfId="776"/>
    <cellStyle name="一般_SGV" xfId="777"/>
    <cellStyle name="昗弨_Pacific Region P&amp;L" xfId="778"/>
    <cellStyle name="寘嬫愗傝 [0.00]_Region Orders (2)" xfId="779"/>
    <cellStyle name="寘嬫愗傝_Region Orders (2)" xfId="780"/>
    <cellStyle name="注释 2" xfId="781"/>
    <cellStyle name="注释 2 2" xfId="782"/>
    <cellStyle name="注释 2 3" xfId="1402"/>
    <cellStyle name="注释 2 4" xfId="2061"/>
    <cellStyle name="注释 2 5" xfId="2386"/>
    <cellStyle name="注释 2 6" xfId="2438"/>
    <cellStyle name="注释 3" xfId="1401"/>
    <cellStyle name="콤마 [0]_BOILER-CO1" xfId="728"/>
    <cellStyle name="콤마_BOILER-CO1" xfId="729"/>
    <cellStyle name="통화 [0]_BOILER-CO1" xfId="730"/>
    <cellStyle name="통화_BOILER-CO1" xfId="731"/>
    <cellStyle name="표준_0N-HANDLING " xfId="7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24" sqref="D24"/>
    </sheetView>
  </sheetViews>
  <sheetFormatPr defaultRowHeight="13.5"/>
  <cols>
    <col min="1" max="1" width="37" style="4" customWidth="1"/>
    <col min="2" max="2" width="31" style="4" customWidth="1"/>
    <col min="3" max="16384" width="9" style="4"/>
  </cols>
  <sheetData>
    <row r="1" spans="1:2" s="3" customFormat="1" ht="27" customHeight="1">
      <c r="A1" s="111" t="s">
        <v>1350</v>
      </c>
      <c r="B1" s="111"/>
    </row>
    <row r="2" spans="1:2" ht="14.25">
      <c r="A2" s="3"/>
      <c r="B2" s="6" t="s">
        <v>45</v>
      </c>
    </row>
    <row r="3" spans="1:2" ht="26.25" customHeight="1">
      <c r="A3" s="5" t="s">
        <v>28</v>
      </c>
      <c r="B3" s="5" t="s">
        <v>1331</v>
      </c>
    </row>
    <row r="4" spans="1:2">
      <c r="A4" s="42" t="s">
        <v>0</v>
      </c>
      <c r="B4" s="1">
        <f>SUM(B5:B18)</f>
        <v>10910</v>
      </c>
    </row>
    <row r="5" spans="1:2">
      <c r="A5" s="42" t="s">
        <v>1</v>
      </c>
      <c r="B5" s="1">
        <v>3900</v>
      </c>
    </row>
    <row r="6" spans="1:2">
      <c r="A6" s="42" t="s">
        <v>2</v>
      </c>
      <c r="B6" s="1"/>
    </row>
    <row r="7" spans="1:2">
      <c r="A7" s="42" t="s">
        <v>3</v>
      </c>
      <c r="B7" s="1">
        <v>980</v>
      </c>
    </row>
    <row r="8" spans="1:2">
      <c r="A8" s="42" t="s">
        <v>4</v>
      </c>
      <c r="B8" s="1">
        <v>980</v>
      </c>
    </row>
    <row r="9" spans="1:2">
      <c r="A9" s="42" t="s">
        <v>5</v>
      </c>
    </row>
    <row r="10" spans="1:2">
      <c r="A10" s="42" t="s">
        <v>6</v>
      </c>
      <c r="B10" s="1">
        <v>1700</v>
      </c>
    </row>
    <row r="11" spans="1:2">
      <c r="A11" s="42" t="s">
        <v>7</v>
      </c>
      <c r="B11" s="1">
        <v>240</v>
      </c>
    </row>
    <row r="12" spans="1:2">
      <c r="A12" s="42" t="s">
        <v>8</v>
      </c>
      <c r="B12" s="1">
        <v>280</v>
      </c>
    </row>
    <row r="13" spans="1:2">
      <c r="A13" s="42" t="s">
        <v>9</v>
      </c>
      <c r="B13" s="1">
        <v>630</v>
      </c>
    </row>
    <row r="14" spans="1:2">
      <c r="A14" s="42" t="s">
        <v>10</v>
      </c>
    </row>
    <row r="15" spans="1:2">
      <c r="A15" s="42" t="s">
        <v>11</v>
      </c>
      <c r="B15" s="1"/>
    </row>
    <row r="16" spans="1:2">
      <c r="A16" s="42" t="s">
        <v>12</v>
      </c>
      <c r="B16" s="1"/>
    </row>
    <row r="17" spans="1:2">
      <c r="A17" s="42" t="s">
        <v>13</v>
      </c>
      <c r="B17" s="1">
        <v>2200</v>
      </c>
    </row>
    <row r="18" spans="1:2">
      <c r="A18" s="42" t="s">
        <v>14</v>
      </c>
      <c r="B18" s="1"/>
    </row>
    <row r="19" spans="1:2">
      <c r="A19" s="42" t="s">
        <v>15</v>
      </c>
      <c r="B19" s="1">
        <f>SUM(B20:B25)</f>
        <v>1890</v>
      </c>
    </row>
    <row r="20" spans="1:2">
      <c r="A20" s="43" t="s">
        <v>16</v>
      </c>
      <c r="B20" s="1">
        <v>440</v>
      </c>
    </row>
    <row r="21" spans="1:2">
      <c r="A21" s="43" t="s">
        <v>17</v>
      </c>
      <c r="B21" s="1">
        <v>1390</v>
      </c>
    </row>
    <row r="22" spans="1:2">
      <c r="A22" s="43" t="s">
        <v>18</v>
      </c>
      <c r="B22" s="1"/>
    </row>
    <row r="23" spans="1:2">
      <c r="A23" s="43" t="s">
        <v>19</v>
      </c>
      <c r="B23" s="1"/>
    </row>
    <row r="24" spans="1:2">
      <c r="A24" s="43" t="s">
        <v>20</v>
      </c>
      <c r="B24" s="1">
        <v>60</v>
      </c>
    </row>
    <row r="25" spans="1:2">
      <c r="A25" s="43" t="s">
        <v>21</v>
      </c>
      <c r="B25" s="1"/>
    </row>
    <row r="26" spans="1:2">
      <c r="A26" s="90" t="s">
        <v>22</v>
      </c>
      <c r="B26" s="1">
        <f>B4+B19</f>
        <v>12800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8" sqref="C18"/>
    </sheetView>
  </sheetViews>
  <sheetFormatPr defaultRowHeight="13.5"/>
  <cols>
    <col min="1" max="1" width="26.875" customWidth="1"/>
    <col min="2" max="2" width="31.625" customWidth="1"/>
    <col min="3" max="3" width="37.375" customWidth="1"/>
  </cols>
  <sheetData>
    <row r="1" spans="1:3" ht="18" customHeight="1">
      <c r="A1" s="118" t="s">
        <v>1355</v>
      </c>
      <c r="B1" s="118"/>
      <c r="C1" s="118"/>
    </row>
    <row r="2" spans="1:3">
      <c r="A2" s="119" t="s">
        <v>88</v>
      </c>
      <c r="B2" s="119"/>
      <c r="C2" s="119"/>
    </row>
    <row r="3" spans="1:3" ht="29.25" customHeight="1">
      <c r="A3" s="21" t="s">
        <v>90</v>
      </c>
      <c r="B3" s="21" t="s">
        <v>1334</v>
      </c>
      <c r="C3" s="21" t="s">
        <v>1335</v>
      </c>
    </row>
    <row r="4" spans="1:3" ht="29.25" customHeight="1">
      <c r="A4" s="21" t="s">
        <v>2376</v>
      </c>
      <c r="B4" s="103">
        <v>95000</v>
      </c>
      <c r="C4" s="21">
        <v>95000</v>
      </c>
    </row>
  </sheetData>
  <mergeCells count="2">
    <mergeCell ref="A1:C1"/>
    <mergeCell ref="A2:C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0"/>
  <sheetViews>
    <sheetView workbookViewId="0">
      <selection activeCell="G18" sqref="G18"/>
    </sheetView>
  </sheetViews>
  <sheetFormatPr defaultColWidth="9.5" defaultRowHeight="13.5"/>
  <cols>
    <col min="1" max="1" width="48.125" style="61" customWidth="1"/>
    <col min="2" max="2" width="31.75" style="60" customWidth="1"/>
    <col min="3" max="3" width="5.625" style="61" customWidth="1"/>
    <col min="4" max="4" width="7.25" style="61" customWidth="1"/>
    <col min="5" max="5" width="7.375" style="61" customWidth="1"/>
    <col min="6" max="6" width="12" style="61" customWidth="1"/>
    <col min="7" max="7" width="6" style="61" customWidth="1"/>
    <col min="8" max="8" width="10.75" style="61" customWidth="1"/>
    <col min="9" max="254" width="8.75" style="61" customWidth="1"/>
    <col min="255" max="16382" width="9.5" style="61"/>
  </cols>
  <sheetData>
    <row r="1" spans="1:16382" s="60" customFormat="1" ht="16.5" customHeight="1">
      <c r="A1" s="59"/>
      <c r="C1" s="61"/>
      <c r="D1" s="61"/>
      <c r="E1" s="61"/>
      <c r="F1" s="61"/>
      <c r="G1" s="61"/>
      <c r="H1" s="61"/>
    </row>
    <row r="2" spans="1:16382" s="61" customFormat="1" ht="26.25" customHeight="1">
      <c r="A2" s="123" t="s">
        <v>1356</v>
      </c>
      <c r="B2" s="123"/>
      <c r="C2" s="62"/>
      <c r="D2" s="62"/>
      <c r="E2" s="62"/>
      <c r="F2" s="62"/>
      <c r="G2" s="62"/>
      <c r="H2" s="62"/>
    </row>
    <row r="3" spans="1:16382" s="61" customFormat="1" ht="20.100000000000001" customHeight="1">
      <c r="A3" s="63"/>
      <c r="B3" s="64" t="s">
        <v>27</v>
      </c>
      <c r="C3" s="63"/>
      <c r="D3" s="63"/>
      <c r="E3" s="63"/>
      <c r="G3" s="63"/>
      <c r="H3" s="63"/>
    </row>
    <row r="4" spans="1:16382" s="66" customFormat="1" ht="20.25" customHeight="1">
      <c r="A4" s="124" t="s">
        <v>176</v>
      </c>
      <c r="B4" s="125" t="s">
        <v>1336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  <c r="XEN4" s="65"/>
      <c r="XEO4" s="65"/>
      <c r="XEP4" s="65"/>
      <c r="XEQ4" s="65"/>
      <c r="XER4" s="65"/>
      <c r="XES4" s="65"/>
      <c r="XET4" s="65"/>
      <c r="XEU4" s="65"/>
      <c r="XEV4" s="65"/>
      <c r="XEW4" s="65"/>
      <c r="XEX4" s="65"/>
      <c r="XEY4" s="65"/>
      <c r="XEZ4" s="65"/>
      <c r="XFA4" s="65"/>
      <c r="XFB4" s="65"/>
    </row>
    <row r="5" spans="1:16382" s="67" customFormat="1" ht="20.25" customHeight="1">
      <c r="A5" s="124"/>
      <c r="B5" s="12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  <c r="XEV5" s="65"/>
      <c r="XEW5" s="65"/>
      <c r="XEX5" s="65"/>
      <c r="XEY5" s="65"/>
      <c r="XEZ5" s="65"/>
      <c r="XFA5" s="65"/>
      <c r="XFB5" s="65"/>
    </row>
    <row r="6" spans="1:16382" s="70" customFormat="1" ht="15" customHeight="1">
      <c r="A6" s="68" t="s">
        <v>177</v>
      </c>
      <c r="B6" s="69" t="s">
        <v>89</v>
      </c>
    </row>
    <row r="7" spans="1:16382" s="70" customFormat="1" ht="15" customHeight="1">
      <c r="A7" s="68" t="s">
        <v>178</v>
      </c>
      <c r="B7" s="69"/>
    </row>
    <row r="8" spans="1:16382" s="70" customFormat="1" ht="15" customHeight="1">
      <c r="A8" s="68" t="s">
        <v>179</v>
      </c>
      <c r="B8" s="69"/>
    </row>
    <row r="9" spans="1:16382" s="70" customFormat="1" ht="15" customHeight="1">
      <c r="A9" s="68" t="s">
        <v>180</v>
      </c>
      <c r="B9" s="69"/>
    </row>
    <row r="10" spans="1:16382" s="70" customFormat="1" ht="15" customHeight="1">
      <c r="A10" s="68" t="s">
        <v>181</v>
      </c>
      <c r="B10" s="69"/>
    </row>
    <row r="11" spans="1:16382" s="70" customFormat="1" ht="15" customHeight="1">
      <c r="A11" s="68" t="s">
        <v>182</v>
      </c>
      <c r="B11" s="69"/>
    </row>
    <row r="12" spans="1:16382" s="70" customFormat="1" ht="15" customHeight="1">
      <c r="A12" s="68" t="s">
        <v>183</v>
      </c>
      <c r="B12" s="69"/>
    </row>
    <row r="13" spans="1:16382" s="70" customFormat="1" ht="15" customHeight="1">
      <c r="A13" s="68" t="s">
        <v>184</v>
      </c>
      <c r="B13" s="69"/>
    </row>
    <row r="14" spans="1:16382" s="70" customFormat="1" ht="15" customHeight="1">
      <c r="A14" s="68" t="s">
        <v>185</v>
      </c>
      <c r="B14" s="69"/>
    </row>
    <row r="15" spans="1:16382" s="70" customFormat="1" ht="15" customHeight="1">
      <c r="A15" s="68" t="s">
        <v>186</v>
      </c>
      <c r="B15" s="69"/>
    </row>
    <row r="16" spans="1:16382" s="70" customFormat="1" ht="15" customHeight="1">
      <c r="A16" s="68" t="s">
        <v>187</v>
      </c>
      <c r="B16" s="69"/>
    </row>
    <row r="17" spans="1:2" s="70" customFormat="1" ht="15" customHeight="1">
      <c r="A17" s="68" t="s">
        <v>188</v>
      </c>
      <c r="B17" s="69"/>
    </row>
    <row r="18" spans="1:2" s="70" customFormat="1" ht="15" customHeight="1">
      <c r="A18" s="68" t="s">
        <v>189</v>
      </c>
      <c r="B18" s="69"/>
    </row>
    <row r="19" spans="1:2" s="70" customFormat="1" ht="15" customHeight="1">
      <c r="A19" s="68" t="s">
        <v>190</v>
      </c>
      <c r="B19" s="69"/>
    </row>
    <row r="20" spans="1:2" s="70" customFormat="1" ht="15" customHeight="1">
      <c r="A20" s="68" t="s">
        <v>191</v>
      </c>
      <c r="B20" s="69" t="s">
        <v>89</v>
      </c>
    </row>
    <row r="21" spans="1:2" s="70" customFormat="1" ht="15" customHeight="1">
      <c r="A21" s="68"/>
      <c r="B21" s="69"/>
    </row>
    <row r="22" spans="1:2" s="70" customFormat="1" ht="15" customHeight="1">
      <c r="A22" s="71"/>
      <c r="B22" s="69"/>
    </row>
    <row r="23" spans="1:2" s="70" customFormat="1" ht="15" customHeight="1">
      <c r="A23" s="68"/>
      <c r="B23" s="69"/>
    </row>
    <row r="24" spans="1:2" s="70" customFormat="1" ht="15" customHeight="1">
      <c r="A24" s="68"/>
      <c r="B24" s="69"/>
    </row>
    <row r="25" spans="1:2" s="70" customFormat="1" ht="15" customHeight="1">
      <c r="A25" s="68"/>
      <c r="B25" s="69"/>
    </row>
    <row r="26" spans="1:2" s="70" customFormat="1" ht="15" customHeight="1">
      <c r="A26" s="68"/>
      <c r="B26" s="69"/>
    </row>
    <row r="27" spans="1:2" s="70" customFormat="1" ht="15" customHeight="1">
      <c r="A27" s="68" t="s">
        <v>53</v>
      </c>
      <c r="B27" s="69" t="s">
        <v>89</v>
      </c>
    </row>
    <row r="28" spans="1:2" s="70" customFormat="1" ht="15" customHeight="1">
      <c r="A28" s="68" t="s">
        <v>192</v>
      </c>
      <c r="B28" s="69"/>
    </row>
    <row r="29" spans="1:2" s="70" customFormat="1" ht="15" customHeight="1">
      <c r="A29" s="71" t="s">
        <v>193</v>
      </c>
      <c r="B29" s="69">
        <v>0</v>
      </c>
    </row>
    <row r="30" spans="1:2">
      <c r="A30" s="104" t="s">
        <v>1338</v>
      </c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0"/>
  <sheetViews>
    <sheetView workbookViewId="0">
      <selection activeCell="G18" sqref="G18"/>
    </sheetView>
  </sheetViews>
  <sheetFormatPr defaultColWidth="9.5" defaultRowHeight="13.5"/>
  <cols>
    <col min="1" max="1" width="46.875" style="61" customWidth="1"/>
    <col min="2" max="2" width="28.375" style="60" customWidth="1"/>
    <col min="3" max="3" width="5.625" style="61" customWidth="1"/>
    <col min="4" max="4" width="7.25" style="61" customWidth="1"/>
    <col min="5" max="5" width="7.375" style="61" customWidth="1"/>
    <col min="6" max="6" width="12" style="61" customWidth="1"/>
    <col min="7" max="7" width="6" style="61" customWidth="1"/>
    <col min="8" max="8" width="10.75" style="61" customWidth="1"/>
    <col min="9" max="254" width="8.75" style="61" customWidth="1"/>
    <col min="255" max="16382" width="9.5" style="61"/>
  </cols>
  <sheetData>
    <row r="1" spans="1:16382" s="60" customFormat="1" ht="16.5" customHeight="1">
      <c r="A1" s="61"/>
      <c r="C1" s="61"/>
      <c r="D1" s="61"/>
      <c r="E1" s="61"/>
      <c r="F1" s="61"/>
      <c r="G1" s="61"/>
      <c r="H1" s="61"/>
    </row>
    <row r="2" spans="1:16382" s="61" customFormat="1" ht="26.25" customHeight="1">
      <c r="A2" s="123" t="s">
        <v>1357</v>
      </c>
      <c r="B2" s="123"/>
      <c r="C2" s="62"/>
      <c r="D2" s="62"/>
      <c r="E2" s="62"/>
      <c r="F2" s="62"/>
      <c r="G2" s="62"/>
      <c r="H2" s="62"/>
    </row>
    <row r="3" spans="1:16382" s="61" customFormat="1" ht="20.100000000000001" customHeight="1">
      <c r="A3" s="63"/>
      <c r="B3" s="64" t="s">
        <v>27</v>
      </c>
      <c r="C3" s="63"/>
      <c r="D3" s="63"/>
      <c r="E3" s="63"/>
      <c r="G3" s="63"/>
      <c r="H3" s="63"/>
    </row>
    <row r="4" spans="1:16382" s="66" customFormat="1" ht="20.25" customHeight="1">
      <c r="A4" s="124" t="s">
        <v>176</v>
      </c>
      <c r="B4" s="127" t="s">
        <v>1336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  <c r="XEN4" s="65"/>
      <c r="XEO4" s="65"/>
      <c r="XEP4" s="65"/>
      <c r="XEQ4" s="65"/>
      <c r="XER4" s="65"/>
      <c r="XES4" s="65"/>
      <c r="XET4" s="65"/>
      <c r="XEU4" s="65"/>
      <c r="XEV4" s="65"/>
      <c r="XEW4" s="65"/>
      <c r="XEX4" s="65"/>
      <c r="XEY4" s="65"/>
      <c r="XEZ4" s="65"/>
      <c r="XFA4" s="65"/>
      <c r="XFB4" s="65"/>
    </row>
    <row r="5" spans="1:16382" s="67" customFormat="1" ht="20.25" customHeight="1">
      <c r="A5" s="124"/>
      <c r="B5" s="12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  <c r="XEV5" s="65"/>
      <c r="XEW5" s="65"/>
      <c r="XEX5" s="65"/>
      <c r="XEY5" s="65"/>
      <c r="XEZ5" s="65"/>
      <c r="XFA5" s="65"/>
      <c r="XFB5" s="65"/>
    </row>
    <row r="6" spans="1:16382" s="70" customFormat="1" ht="15" customHeight="1">
      <c r="A6" s="68" t="s">
        <v>194</v>
      </c>
      <c r="B6" s="69" t="s">
        <v>89</v>
      </c>
    </row>
    <row r="7" spans="1:16382" s="70" customFormat="1" ht="15" customHeight="1">
      <c r="A7" s="68" t="s">
        <v>195</v>
      </c>
      <c r="B7" s="69"/>
    </row>
    <row r="8" spans="1:16382" s="70" customFormat="1" ht="15" customHeight="1">
      <c r="A8" s="68" t="s">
        <v>196</v>
      </c>
      <c r="B8" s="69"/>
    </row>
    <row r="9" spans="1:16382" s="70" customFormat="1" ht="15" customHeight="1">
      <c r="A9" s="68" t="s">
        <v>197</v>
      </c>
      <c r="B9" s="69"/>
    </row>
    <row r="10" spans="1:16382" s="70" customFormat="1" ht="15" customHeight="1">
      <c r="A10" s="68" t="s">
        <v>198</v>
      </c>
      <c r="B10" s="69"/>
    </row>
    <row r="11" spans="1:16382" s="70" customFormat="1" ht="15" customHeight="1">
      <c r="A11" s="68" t="s">
        <v>199</v>
      </c>
      <c r="B11" s="69"/>
    </row>
    <row r="12" spans="1:16382" s="70" customFormat="1" ht="15" customHeight="1">
      <c r="A12" s="68" t="s">
        <v>200</v>
      </c>
      <c r="B12" s="69"/>
    </row>
    <row r="13" spans="1:16382" s="70" customFormat="1" ht="15" customHeight="1">
      <c r="A13" s="68" t="s">
        <v>201</v>
      </c>
      <c r="B13" s="69"/>
    </row>
    <row r="14" spans="1:16382" s="70" customFormat="1" ht="15" customHeight="1">
      <c r="A14" s="68" t="s">
        <v>202</v>
      </c>
      <c r="B14" s="69"/>
    </row>
    <row r="15" spans="1:16382" s="70" customFormat="1" ht="15" customHeight="1">
      <c r="A15" s="68" t="s">
        <v>203</v>
      </c>
      <c r="B15" s="69"/>
    </row>
    <row r="16" spans="1:16382" s="70" customFormat="1" ht="15" customHeight="1">
      <c r="A16" s="68" t="s">
        <v>204</v>
      </c>
      <c r="B16" s="69"/>
    </row>
    <row r="17" spans="1:2" s="70" customFormat="1" ht="15" customHeight="1">
      <c r="A17" s="68" t="s">
        <v>205</v>
      </c>
      <c r="B17" s="69"/>
    </row>
    <row r="18" spans="1:2" s="70" customFormat="1" ht="15" customHeight="1">
      <c r="A18" s="68" t="s">
        <v>206</v>
      </c>
      <c r="B18" s="69"/>
    </row>
    <row r="19" spans="1:2" s="70" customFormat="1" ht="15" customHeight="1">
      <c r="A19" s="68" t="s">
        <v>207</v>
      </c>
      <c r="B19" s="69"/>
    </row>
    <row r="20" spans="1:2" s="70" customFormat="1" ht="15" customHeight="1">
      <c r="A20" s="68" t="s">
        <v>208</v>
      </c>
      <c r="B20" s="69"/>
    </row>
    <row r="21" spans="1:2" s="70" customFormat="1" ht="15" customHeight="1">
      <c r="A21" s="68" t="s">
        <v>209</v>
      </c>
      <c r="B21" s="69"/>
    </row>
    <row r="22" spans="1:2" s="70" customFormat="1" ht="15" customHeight="1">
      <c r="A22" s="68" t="s">
        <v>210</v>
      </c>
      <c r="B22" s="69"/>
    </row>
    <row r="23" spans="1:2" s="70" customFormat="1" ht="15" customHeight="1">
      <c r="A23" s="68" t="s">
        <v>211</v>
      </c>
      <c r="B23" s="69"/>
    </row>
    <row r="24" spans="1:2" s="70" customFormat="1" ht="15" customHeight="1">
      <c r="A24" s="68" t="s">
        <v>212</v>
      </c>
      <c r="B24" s="69" t="s">
        <v>89</v>
      </c>
    </row>
    <row r="25" spans="1:2" s="70" customFormat="1" ht="15" customHeight="1">
      <c r="A25" s="68" t="s">
        <v>213</v>
      </c>
      <c r="B25" s="69"/>
    </row>
    <row r="26" spans="1:2" s="70" customFormat="1" ht="15" customHeight="1">
      <c r="A26" s="68" t="s">
        <v>214</v>
      </c>
      <c r="B26" s="69"/>
    </row>
    <row r="27" spans="1:2" s="70" customFormat="1" ht="15" customHeight="1">
      <c r="A27" s="68" t="s">
        <v>215</v>
      </c>
      <c r="B27" s="69" t="s">
        <v>89</v>
      </c>
    </row>
    <row r="28" spans="1:2" s="70" customFormat="1" ht="15" customHeight="1">
      <c r="A28" s="68" t="s">
        <v>216</v>
      </c>
      <c r="B28" s="69"/>
    </row>
    <row r="29" spans="1:2" s="70" customFormat="1" ht="15" customHeight="1">
      <c r="A29" s="71" t="s">
        <v>193</v>
      </c>
      <c r="B29" s="69">
        <v>0</v>
      </c>
    </row>
    <row r="30" spans="1:2">
      <c r="A30" s="104" t="s">
        <v>1338</v>
      </c>
    </row>
  </sheetData>
  <mergeCells count="3">
    <mergeCell ref="A2:B2"/>
    <mergeCell ref="A4:A5"/>
    <mergeCell ref="B4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0"/>
  <sheetViews>
    <sheetView workbookViewId="0">
      <selection activeCell="C24" sqref="C24"/>
    </sheetView>
  </sheetViews>
  <sheetFormatPr defaultColWidth="18.5" defaultRowHeight="13.5"/>
  <cols>
    <col min="1" max="1" width="44.125" style="73" customWidth="1"/>
    <col min="2" max="2" width="33.125" style="72" customWidth="1"/>
    <col min="3" max="16384" width="18.5" style="73"/>
  </cols>
  <sheetData>
    <row r="1" spans="1:2" ht="25.5">
      <c r="A1" s="130" t="s">
        <v>1358</v>
      </c>
      <c r="B1" s="130"/>
    </row>
    <row r="2" spans="1:2">
      <c r="A2" s="74"/>
      <c r="B2" s="75" t="s">
        <v>230</v>
      </c>
    </row>
    <row r="3" spans="1:2" ht="22.5">
      <c r="A3" s="80" t="s">
        <v>229</v>
      </c>
      <c r="B3" s="81" t="s">
        <v>1339</v>
      </c>
    </row>
    <row r="4" spans="1:2" ht="19.5" customHeight="1">
      <c r="A4" s="76" t="s">
        <v>217</v>
      </c>
      <c r="B4" s="77"/>
    </row>
    <row r="5" spans="1:2" ht="19.5" customHeight="1">
      <c r="A5" s="76" t="s">
        <v>218</v>
      </c>
      <c r="B5" s="77"/>
    </row>
    <row r="6" spans="1:2" ht="19.5" customHeight="1">
      <c r="A6" s="78" t="s">
        <v>219</v>
      </c>
      <c r="B6" s="77"/>
    </row>
    <row r="7" spans="1:2" ht="19.5" customHeight="1">
      <c r="A7" s="78" t="s">
        <v>220</v>
      </c>
      <c r="B7" s="77"/>
    </row>
    <row r="8" spans="1:2" ht="19.5" customHeight="1">
      <c r="A8" s="78" t="s">
        <v>221</v>
      </c>
      <c r="B8" s="77"/>
    </row>
    <row r="9" spans="1:2" ht="19.5" customHeight="1">
      <c r="A9" s="78" t="s">
        <v>218</v>
      </c>
      <c r="B9" s="77"/>
    </row>
    <row r="10" spans="1:2" ht="19.5" customHeight="1">
      <c r="A10" s="78" t="s">
        <v>219</v>
      </c>
      <c r="B10" s="77"/>
    </row>
    <row r="11" spans="1:2" ht="19.5" customHeight="1">
      <c r="A11" s="78" t="s">
        <v>220</v>
      </c>
      <c r="B11" s="77"/>
    </row>
    <row r="12" spans="1:2" ht="19.5" customHeight="1">
      <c r="A12" s="78" t="s">
        <v>222</v>
      </c>
      <c r="B12" s="77"/>
    </row>
    <row r="13" spans="1:2" ht="19.5" customHeight="1">
      <c r="A13" s="78" t="s">
        <v>218</v>
      </c>
      <c r="B13" s="77"/>
    </row>
    <row r="14" spans="1:2" ht="19.5" customHeight="1">
      <c r="A14" s="78" t="s">
        <v>219</v>
      </c>
      <c r="B14" s="77"/>
    </row>
    <row r="15" spans="1:2" ht="19.5" customHeight="1">
      <c r="A15" s="78" t="s">
        <v>220</v>
      </c>
      <c r="B15" s="77"/>
    </row>
    <row r="16" spans="1:2" ht="19.5" customHeight="1">
      <c r="A16" s="78" t="s">
        <v>223</v>
      </c>
      <c r="B16" s="77"/>
    </row>
    <row r="17" spans="1:2" ht="19.5" customHeight="1">
      <c r="A17" s="78" t="s">
        <v>218</v>
      </c>
      <c r="B17" s="77"/>
    </row>
    <row r="18" spans="1:2" ht="19.5" customHeight="1">
      <c r="A18" s="78" t="s">
        <v>219</v>
      </c>
      <c r="B18" s="77"/>
    </row>
    <row r="19" spans="1:2" ht="19.5" customHeight="1">
      <c r="A19" s="78" t="s">
        <v>220</v>
      </c>
      <c r="B19" s="77"/>
    </row>
    <row r="20" spans="1:2" ht="19.5" customHeight="1">
      <c r="A20" s="78" t="s">
        <v>224</v>
      </c>
      <c r="B20" s="77"/>
    </row>
    <row r="21" spans="1:2" ht="19.5" customHeight="1">
      <c r="A21" s="78" t="s">
        <v>218</v>
      </c>
      <c r="B21" s="77"/>
    </row>
    <row r="22" spans="1:2" ht="19.5" customHeight="1">
      <c r="A22" s="78" t="s">
        <v>219</v>
      </c>
      <c r="B22" s="77"/>
    </row>
    <row r="23" spans="1:2" ht="19.5" customHeight="1">
      <c r="A23" s="78" t="s">
        <v>220</v>
      </c>
      <c r="B23" s="77"/>
    </row>
    <row r="24" spans="1:2" ht="19.5" customHeight="1">
      <c r="A24" s="78" t="s">
        <v>225</v>
      </c>
      <c r="B24" s="77"/>
    </row>
    <row r="25" spans="1:2" ht="19.5" customHeight="1">
      <c r="A25" s="78" t="s">
        <v>218</v>
      </c>
      <c r="B25" s="77"/>
    </row>
    <row r="26" spans="1:2" ht="19.5" customHeight="1">
      <c r="A26" s="78" t="s">
        <v>219</v>
      </c>
      <c r="B26" s="77"/>
    </row>
    <row r="27" spans="1:2" ht="19.5" customHeight="1">
      <c r="A27" s="78" t="s">
        <v>220</v>
      </c>
      <c r="B27" s="77"/>
    </row>
    <row r="28" spans="1:2" ht="19.5" customHeight="1">
      <c r="A28" s="78" t="s">
        <v>226</v>
      </c>
      <c r="B28" s="77"/>
    </row>
    <row r="29" spans="1:2" ht="19.5" customHeight="1">
      <c r="A29" s="78" t="s">
        <v>218</v>
      </c>
      <c r="B29" s="77"/>
    </row>
    <row r="30" spans="1:2" ht="19.5" customHeight="1">
      <c r="A30" s="78" t="s">
        <v>219</v>
      </c>
      <c r="B30" s="77"/>
    </row>
    <row r="31" spans="1:2" ht="19.5" customHeight="1">
      <c r="A31" s="78" t="s">
        <v>220</v>
      </c>
      <c r="B31" s="77"/>
    </row>
    <row r="32" spans="1:2" ht="19.5" customHeight="1">
      <c r="A32" s="78" t="s">
        <v>227</v>
      </c>
      <c r="B32" s="77"/>
    </row>
    <row r="33" spans="1:2" ht="19.5" customHeight="1">
      <c r="A33" s="78" t="s">
        <v>218</v>
      </c>
      <c r="B33" s="77"/>
    </row>
    <row r="34" spans="1:2" ht="19.5" customHeight="1">
      <c r="A34" s="78" t="s">
        <v>219</v>
      </c>
      <c r="B34" s="77"/>
    </row>
    <row r="35" spans="1:2" ht="19.5" customHeight="1">
      <c r="A35" s="78" t="s">
        <v>220</v>
      </c>
      <c r="B35" s="77"/>
    </row>
    <row r="36" spans="1:2" ht="19.5" customHeight="1">
      <c r="A36" s="79" t="s">
        <v>228</v>
      </c>
      <c r="B36" s="77"/>
    </row>
    <row r="37" spans="1:2" ht="19.5" customHeight="1">
      <c r="A37" s="78" t="s">
        <v>218</v>
      </c>
      <c r="B37" s="77"/>
    </row>
    <row r="38" spans="1:2" ht="19.5" customHeight="1">
      <c r="A38" s="78" t="s">
        <v>219</v>
      </c>
      <c r="B38" s="77"/>
    </row>
    <row r="39" spans="1:2" ht="19.5" customHeight="1">
      <c r="A39" s="78" t="s">
        <v>220</v>
      </c>
      <c r="B39" s="77"/>
    </row>
    <row r="40" spans="1:2" ht="33.75" customHeight="1">
      <c r="A40" s="129"/>
      <c r="B40" s="129"/>
    </row>
  </sheetData>
  <mergeCells count="2">
    <mergeCell ref="A40:B40"/>
    <mergeCell ref="A1:B1"/>
  </mergeCells>
  <phoneticPr fontId="1" type="noConversion"/>
  <pageMargins left="1.17" right="0.7" top="0.56000000000000005" bottom="0.44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workbookViewId="0">
      <selection activeCell="I7" sqref="I7"/>
    </sheetView>
  </sheetViews>
  <sheetFormatPr defaultRowHeight="13.5"/>
  <cols>
    <col min="1" max="1" width="31.875" style="87" customWidth="1"/>
    <col min="2" max="2" width="35.375" style="82" customWidth="1"/>
    <col min="3" max="16384" width="9" style="83"/>
  </cols>
  <sheetData>
    <row r="1" spans="1:2" ht="25.5">
      <c r="A1" s="130" t="s">
        <v>1359</v>
      </c>
      <c r="B1" s="130"/>
    </row>
    <row r="2" spans="1:2">
      <c r="A2" s="84"/>
      <c r="B2" s="89" t="s">
        <v>27</v>
      </c>
    </row>
    <row r="3" spans="1:2" s="85" customFormat="1" ht="33.75" customHeight="1">
      <c r="A3" s="80" t="s">
        <v>229</v>
      </c>
      <c r="B3" s="88" t="s">
        <v>1336</v>
      </c>
    </row>
    <row r="4" spans="1:2" ht="29.25" customHeight="1">
      <c r="A4" s="78" t="s">
        <v>231</v>
      </c>
      <c r="B4" s="86"/>
    </row>
    <row r="5" spans="1:2" ht="29.25" customHeight="1">
      <c r="A5" s="78" t="s">
        <v>232</v>
      </c>
      <c r="B5" s="86"/>
    </row>
    <row r="6" spans="1:2" ht="29.25" customHeight="1">
      <c r="A6" s="78" t="s">
        <v>233</v>
      </c>
      <c r="B6" s="86"/>
    </row>
    <row r="7" spans="1:2" ht="29.25" customHeight="1">
      <c r="A7" s="78" t="s">
        <v>234</v>
      </c>
      <c r="B7" s="86"/>
    </row>
    <row r="8" spans="1:2" ht="29.25" customHeight="1">
      <c r="A8" s="78" t="s">
        <v>222</v>
      </c>
      <c r="B8" s="86"/>
    </row>
    <row r="9" spans="1:2" ht="29.25" customHeight="1">
      <c r="A9" s="78" t="s">
        <v>234</v>
      </c>
      <c r="B9" s="86"/>
    </row>
    <row r="10" spans="1:2" ht="29.25" customHeight="1">
      <c r="A10" s="78" t="s">
        <v>235</v>
      </c>
      <c r="B10" s="86"/>
    </row>
    <row r="11" spans="1:2" ht="29.25" customHeight="1">
      <c r="A11" s="78" t="s">
        <v>236</v>
      </c>
      <c r="B11" s="86"/>
    </row>
    <row r="12" spans="1:2" ht="29.25" customHeight="1">
      <c r="A12" s="78" t="s">
        <v>237</v>
      </c>
      <c r="B12" s="86"/>
    </row>
    <row r="13" spans="1:2" ht="29.25" customHeight="1">
      <c r="A13" s="78" t="s">
        <v>238</v>
      </c>
      <c r="B13" s="86"/>
    </row>
    <row r="14" spans="1:2" ht="29.25" customHeight="1">
      <c r="A14" s="78" t="s">
        <v>239</v>
      </c>
      <c r="B14" s="86"/>
    </row>
    <row r="15" spans="1:2" ht="29.25" customHeight="1">
      <c r="A15" s="78" t="s">
        <v>240</v>
      </c>
      <c r="B15" s="86"/>
    </row>
    <row r="16" spans="1:2" ht="29.25" customHeight="1">
      <c r="A16" s="78" t="s">
        <v>241</v>
      </c>
      <c r="B16" s="86"/>
    </row>
    <row r="17" spans="1:2" ht="29.25" customHeight="1">
      <c r="A17" s="78" t="s">
        <v>242</v>
      </c>
      <c r="B17" s="86"/>
    </row>
    <row r="18" spans="1:2" ht="29.25" customHeight="1">
      <c r="A18" s="78" t="s">
        <v>243</v>
      </c>
      <c r="B18" s="86"/>
    </row>
    <row r="19" spans="1:2" ht="29.25" customHeight="1">
      <c r="A19" s="78" t="s">
        <v>244</v>
      </c>
      <c r="B19" s="86"/>
    </row>
    <row r="20" spans="1:2" ht="29.25" customHeight="1">
      <c r="A20" s="78" t="s">
        <v>245</v>
      </c>
      <c r="B20" s="86"/>
    </row>
    <row r="21" spans="1:2" ht="29.25" customHeight="1">
      <c r="A21" s="78" t="s">
        <v>246</v>
      </c>
      <c r="B21" s="86"/>
    </row>
    <row r="22" spans="1:2">
      <c r="A22" s="129" t="s">
        <v>30</v>
      </c>
      <c r="B22" s="129"/>
    </row>
  </sheetData>
  <mergeCells count="2">
    <mergeCell ref="A22:B22"/>
    <mergeCell ref="A1:B1"/>
  </mergeCells>
  <phoneticPr fontId="1" type="noConversion"/>
  <pageMargins left="1.03" right="0.70866141732283472" top="0.74803149606299213" bottom="0.74803149606299213" header="0.17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24" sqref="E24"/>
    </sheetView>
  </sheetViews>
  <sheetFormatPr defaultRowHeight="13.5"/>
  <cols>
    <col min="1" max="1" width="41.75" style="8" customWidth="1"/>
    <col min="2" max="2" width="28.75" style="4" customWidth="1"/>
    <col min="3" max="16384" width="9" style="4"/>
  </cols>
  <sheetData>
    <row r="1" spans="1:2" s="7" customFormat="1" ht="28.5" customHeight="1">
      <c r="A1" s="111" t="s">
        <v>1349</v>
      </c>
      <c r="B1" s="111"/>
    </row>
    <row r="2" spans="1:2">
      <c r="B2" s="6" t="s">
        <v>45</v>
      </c>
    </row>
    <row r="3" spans="1:2" ht="33.75" customHeight="1">
      <c r="A3" s="9" t="s">
        <v>31</v>
      </c>
      <c r="B3" s="10" t="s">
        <v>1331</v>
      </c>
    </row>
    <row r="4" spans="1:2">
      <c r="A4" s="11" t="s">
        <v>23</v>
      </c>
      <c r="B4" s="12">
        <v>5558</v>
      </c>
    </row>
    <row r="5" spans="1:2">
      <c r="A5" s="11" t="s">
        <v>32</v>
      </c>
      <c r="B5" s="12"/>
    </row>
    <row r="6" spans="1:2">
      <c r="A6" s="11" t="s">
        <v>33</v>
      </c>
      <c r="B6" s="12">
        <v>250</v>
      </c>
    </row>
    <row r="7" spans="1:2">
      <c r="A7" s="11" t="s">
        <v>34</v>
      </c>
      <c r="B7" s="12"/>
    </row>
    <row r="8" spans="1:2">
      <c r="A8" s="11" t="s">
        <v>35</v>
      </c>
      <c r="B8" s="12">
        <v>1200</v>
      </c>
    </row>
    <row r="9" spans="1:2">
      <c r="A9" s="11" t="s">
        <v>36</v>
      </c>
      <c r="B9" s="12"/>
    </row>
    <row r="10" spans="1:2">
      <c r="A10" s="11" t="s">
        <v>37</v>
      </c>
      <c r="B10" s="12">
        <v>1100</v>
      </c>
    </row>
    <row r="11" spans="1:2">
      <c r="A11" s="11" t="s">
        <v>38</v>
      </c>
      <c r="B11" s="14">
        <v>115</v>
      </c>
    </row>
    <row r="12" spans="1:2">
      <c r="A12" s="11" t="s">
        <v>39</v>
      </c>
      <c r="B12" s="12"/>
    </row>
    <row r="13" spans="1:2">
      <c r="A13" s="11" t="s">
        <v>40</v>
      </c>
      <c r="B13" s="12">
        <v>3414</v>
      </c>
    </row>
    <row r="14" spans="1:2">
      <c r="A14" s="15" t="s">
        <v>41</v>
      </c>
      <c r="B14" s="131"/>
    </row>
    <row r="15" spans="1:2">
      <c r="A15" s="11" t="s">
        <v>42</v>
      </c>
      <c r="B15" s="12">
        <v>211</v>
      </c>
    </row>
    <row r="16" spans="1:2">
      <c r="A16" s="11" t="s">
        <v>43</v>
      </c>
      <c r="B16" s="12">
        <v>5500</v>
      </c>
    </row>
    <row r="17" spans="1:2">
      <c r="A17" s="11" t="s">
        <v>44</v>
      </c>
      <c r="B17" s="12"/>
    </row>
    <row r="18" spans="1:2">
      <c r="A18" s="11" t="s">
        <v>50</v>
      </c>
      <c r="B18" s="12">
        <v>450</v>
      </c>
    </row>
    <row r="19" spans="1:2">
      <c r="A19" s="11" t="s">
        <v>46</v>
      </c>
      <c r="B19" s="12">
        <v>102</v>
      </c>
    </row>
    <row r="20" spans="1:2">
      <c r="A20" s="11" t="s">
        <v>51</v>
      </c>
      <c r="B20" s="12"/>
    </row>
    <row r="21" spans="1:2">
      <c r="A21" s="11" t="s">
        <v>47</v>
      </c>
      <c r="B21" s="12">
        <v>300</v>
      </c>
    </row>
    <row r="22" spans="1:2">
      <c r="A22" s="11" t="s">
        <v>48</v>
      </c>
      <c r="B22" s="12"/>
    </row>
    <row r="23" spans="1:2">
      <c r="A23" s="11" t="s">
        <v>49</v>
      </c>
      <c r="B23" s="12"/>
    </row>
    <row r="24" spans="1:2">
      <c r="A24" s="13" t="s">
        <v>247</v>
      </c>
      <c r="B24" s="12">
        <v>269831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8"/>
  <sheetViews>
    <sheetView showZeros="0" tabSelected="1" workbookViewId="0">
      <pane xSplit="1" ySplit="3" topLeftCell="B1186" activePane="bottomRight" state="frozen"/>
      <selection pane="topRight" activeCell="B1" sqref="B1"/>
      <selection pane="bottomLeft" activeCell="A5" sqref="A5"/>
      <selection pane="bottomRight" activeCell="G1282" sqref="G1282"/>
    </sheetView>
  </sheetViews>
  <sheetFormatPr defaultRowHeight="14.25"/>
  <cols>
    <col min="1" max="1" width="44" style="133" customWidth="1"/>
    <col min="2" max="2" width="13.5" style="133" customWidth="1"/>
    <col min="3" max="253" width="9" style="133"/>
    <col min="254" max="254" width="44" style="133" customWidth="1"/>
    <col min="255" max="255" width="14.875" style="133" customWidth="1"/>
    <col min="256" max="256" width="13.5" style="133" customWidth="1"/>
    <col min="257" max="257" width="13.875" style="133" customWidth="1"/>
    <col min="258" max="258" width="15" style="133" customWidth="1"/>
    <col min="259" max="509" width="9" style="133"/>
    <col min="510" max="510" width="44" style="133" customWidth="1"/>
    <col min="511" max="511" width="14.875" style="133" customWidth="1"/>
    <col min="512" max="512" width="13.5" style="133" customWidth="1"/>
    <col min="513" max="513" width="13.875" style="133" customWidth="1"/>
    <col min="514" max="514" width="15" style="133" customWidth="1"/>
    <col min="515" max="765" width="9" style="133"/>
    <col min="766" max="766" width="44" style="133" customWidth="1"/>
    <col min="767" max="767" width="14.875" style="133" customWidth="1"/>
    <col min="768" max="768" width="13.5" style="133" customWidth="1"/>
    <col min="769" max="769" width="13.875" style="133" customWidth="1"/>
    <col min="770" max="770" width="15" style="133" customWidth="1"/>
    <col min="771" max="1021" width="9" style="133"/>
    <col min="1022" max="1022" width="44" style="133" customWidth="1"/>
    <col min="1023" max="1023" width="14.875" style="133" customWidth="1"/>
    <col min="1024" max="1024" width="13.5" style="133" customWidth="1"/>
    <col min="1025" max="1025" width="13.875" style="133" customWidth="1"/>
    <col min="1026" max="1026" width="15" style="133" customWidth="1"/>
    <col min="1027" max="1277" width="9" style="133"/>
    <col min="1278" max="1278" width="44" style="133" customWidth="1"/>
    <col min="1279" max="1279" width="14.875" style="133" customWidth="1"/>
    <col min="1280" max="1280" width="13.5" style="133" customWidth="1"/>
    <col min="1281" max="1281" width="13.875" style="133" customWidth="1"/>
    <col min="1282" max="1282" width="15" style="133" customWidth="1"/>
    <col min="1283" max="1533" width="9" style="133"/>
    <col min="1534" max="1534" width="44" style="133" customWidth="1"/>
    <col min="1535" max="1535" width="14.875" style="133" customWidth="1"/>
    <col min="1536" max="1536" width="13.5" style="133" customWidth="1"/>
    <col min="1537" max="1537" width="13.875" style="133" customWidth="1"/>
    <col min="1538" max="1538" width="15" style="133" customWidth="1"/>
    <col min="1539" max="1789" width="9" style="133"/>
    <col min="1790" max="1790" width="44" style="133" customWidth="1"/>
    <col min="1791" max="1791" width="14.875" style="133" customWidth="1"/>
    <col min="1792" max="1792" width="13.5" style="133" customWidth="1"/>
    <col min="1793" max="1793" width="13.875" style="133" customWidth="1"/>
    <col min="1794" max="1794" width="15" style="133" customWidth="1"/>
    <col min="1795" max="2045" width="9" style="133"/>
    <col min="2046" max="2046" width="44" style="133" customWidth="1"/>
    <col min="2047" max="2047" width="14.875" style="133" customWidth="1"/>
    <col min="2048" max="2048" width="13.5" style="133" customWidth="1"/>
    <col min="2049" max="2049" width="13.875" style="133" customWidth="1"/>
    <col min="2050" max="2050" width="15" style="133" customWidth="1"/>
    <col min="2051" max="2301" width="9" style="133"/>
    <col min="2302" max="2302" width="44" style="133" customWidth="1"/>
    <col min="2303" max="2303" width="14.875" style="133" customWidth="1"/>
    <col min="2304" max="2304" width="13.5" style="133" customWidth="1"/>
    <col min="2305" max="2305" width="13.875" style="133" customWidth="1"/>
    <col min="2306" max="2306" width="15" style="133" customWidth="1"/>
    <col min="2307" max="2557" width="9" style="133"/>
    <col min="2558" max="2558" width="44" style="133" customWidth="1"/>
    <col min="2559" max="2559" width="14.875" style="133" customWidth="1"/>
    <col min="2560" max="2560" width="13.5" style="133" customWidth="1"/>
    <col min="2561" max="2561" width="13.875" style="133" customWidth="1"/>
    <col min="2562" max="2562" width="15" style="133" customWidth="1"/>
    <col min="2563" max="2813" width="9" style="133"/>
    <col min="2814" max="2814" width="44" style="133" customWidth="1"/>
    <col min="2815" max="2815" width="14.875" style="133" customWidth="1"/>
    <col min="2816" max="2816" width="13.5" style="133" customWidth="1"/>
    <col min="2817" max="2817" width="13.875" style="133" customWidth="1"/>
    <col min="2818" max="2818" width="15" style="133" customWidth="1"/>
    <col min="2819" max="3069" width="9" style="133"/>
    <col min="3070" max="3070" width="44" style="133" customWidth="1"/>
    <col min="3071" max="3071" width="14.875" style="133" customWidth="1"/>
    <col min="3072" max="3072" width="13.5" style="133" customWidth="1"/>
    <col min="3073" max="3073" width="13.875" style="133" customWidth="1"/>
    <col min="3074" max="3074" width="15" style="133" customWidth="1"/>
    <col min="3075" max="3325" width="9" style="133"/>
    <col min="3326" max="3326" width="44" style="133" customWidth="1"/>
    <col min="3327" max="3327" width="14.875" style="133" customWidth="1"/>
    <col min="3328" max="3328" width="13.5" style="133" customWidth="1"/>
    <col min="3329" max="3329" width="13.875" style="133" customWidth="1"/>
    <col min="3330" max="3330" width="15" style="133" customWidth="1"/>
    <col min="3331" max="3581" width="9" style="133"/>
    <col min="3582" max="3582" width="44" style="133" customWidth="1"/>
    <col min="3583" max="3583" width="14.875" style="133" customWidth="1"/>
    <col min="3584" max="3584" width="13.5" style="133" customWidth="1"/>
    <col min="3585" max="3585" width="13.875" style="133" customWidth="1"/>
    <col min="3586" max="3586" width="15" style="133" customWidth="1"/>
    <col min="3587" max="3837" width="9" style="133"/>
    <col min="3838" max="3838" width="44" style="133" customWidth="1"/>
    <col min="3839" max="3839" width="14.875" style="133" customWidth="1"/>
    <col min="3840" max="3840" width="13.5" style="133" customWidth="1"/>
    <col min="3841" max="3841" width="13.875" style="133" customWidth="1"/>
    <col min="3842" max="3842" width="15" style="133" customWidth="1"/>
    <col min="3843" max="4093" width="9" style="133"/>
    <col min="4094" max="4094" width="44" style="133" customWidth="1"/>
    <col min="4095" max="4095" width="14.875" style="133" customWidth="1"/>
    <col min="4096" max="4096" width="13.5" style="133" customWidth="1"/>
    <col min="4097" max="4097" width="13.875" style="133" customWidth="1"/>
    <col min="4098" max="4098" width="15" style="133" customWidth="1"/>
    <col min="4099" max="4349" width="9" style="133"/>
    <col min="4350" max="4350" width="44" style="133" customWidth="1"/>
    <col min="4351" max="4351" width="14.875" style="133" customWidth="1"/>
    <col min="4352" max="4352" width="13.5" style="133" customWidth="1"/>
    <col min="4353" max="4353" width="13.875" style="133" customWidth="1"/>
    <col min="4354" max="4354" width="15" style="133" customWidth="1"/>
    <col min="4355" max="4605" width="9" style="133"/>
    <col min="4606" max="4606" width="44" style="133" customWidth="1"/>
    <col min="4607" max="4607" width="14.875" style="133" customWidth="1"/>
    <col min="4608" max="4608" width="13.5" style="133" customWidth="1"/>
    <col min="4609" max="4609" width="13.875" style="133" customWidth="1"/>
    <col min="4610" max="4610" width="15" style="133" customWidth="1"/>
    <col min="4611" max="4861" width="9" style="133"/>
    <col min="4862" max="4862" width="44" style="133" customWidth="1"/>
    <col min="4863" max="4863" width="14.875" style="133" customWidth="1"/>
    <col min="4864" max="4864" width="13.5" style="133" customWidth="1"/>
    <col min="4865" max="4865" width="13.875" style="133" customWidth="1"/>
    <col min="4866" max="4866" width="15" style="133" customWidth="1"/>
    <col min="4867" max="5117" width="9" style="133"/>
    <col min="5118" max="5118" width="44" style="133" customWidth="1"/>
    <col min="5119" max="5119" width="14.875" style="133" customWidth="1"/>
    <col min="5120" max="5120" width="13.5" style="133" customWidth="1"/>
    <col min="5121" max="5121" width="13.875" style="133" customWidth="1"/>
    <col min="5122" max="5122" width="15" style="133" customWidth="1"/>
    <col min="5123" max="5373" width="9" style="133"/>
    <col min="5374" max="5374" width="44" style="133" customWidth="1"/>
    <col min="5375" max="5375" width="14.875" style="133" customWidth="1"/>
    <col min="5376" max="5376" width="13.5" style="133" customWidth="1"/>
    <col min="5377" max="5377" width="13.875" style="133" customWidth="1"/>
    <col min="5378" max="5378" width="15" style="133" customWidth="1"/>
    <col min="5379" max="5629" width="9" style="133"/>
    <col min="5630" max="5630" width="44" style="133" customWidth="1"/>
    <col min="5631" max="5631" width="14.875" style="133" customWidth="1"/>
    <col min="5632" max="5632" width="13.5" style="133" customWidth="1"/>
    <col min="5633" max="5633" width="13.875" style="133" customWidth="1"/>
    <col min="5634" max="5634" width="15" style="133" customWidth="1"/>
    <col min="5635" max="5885" width="9" style="133"/>
    <col min="5886" max="5886" width="44" style="133" customWidth="1"/>
    <col min="5887" max="5887" width="14.875" style="133" customWidth="1"/>
    <col min="5888" max="5888" width="13.5" style="133" customWidth="1"/>
    <col min="5889" max="5889" width="13.875" style="133" customWidth="1"/>
    <col min="5890" max="5890" width="15" style="133" customWidth="1"/>
    <col min="5891" max="6141" width="9" style="133"/>
    <col min="6142" max="6142" width="44" style="133" customWidth="1"/>
    <col min="6143" max="6143" width="14.875" style="133" customWidth="1"/>
    <col min="6144" max="6144" width="13.5" style="133" customWidth="1"/>
    <col min="6145" max="6145" width="13.875" style="133" customWidth="1"/>
    <col min="6146" max="6146" width="15" style="133" customWidth="1"/>
    <col min="6147" max="6397" width="9" style="133"/>
    <col min="6398" max="6398" width="44" style="133" customWidth="1"/>
    <col min="6399" max="6399" width="14.875" style="133" customWidth="1"/>
    <col min="6400" max="6400" width="13.5" style="133" customWidth="1"/>
    <col min="6401" max="6401" width="13.875" style="133" customWidth="1"/>
    <col min="6402" max="6402" width="15" style="133" customWidth="1"/>
    <col min="6403" max="6653" width="9" style="133"/>
    <col min="6654" max="6654" width="44" style="133" customWidth="1"/>
    <col min="6655" max="6655" width="14.875" style="133" customWidth="1"/>
    <col min="6656" max="6656" width="13.5" style="133" customWidth="1"/>
    <col min="6657" max="6657" width="13.875" style="133" customWidth="1"/>
    <col min="6658" max="6658" width="15" style="133" customWidth="1"/>
    <col min="6659" max="6909" width="9" style="133"/>
    <col min="6910" max="6910" width="44" style="133" customWidth="1"/>
    <col min="6911" max="6911" width="14.875" style="133" customWidth="1"/>
    <col min="6912" max="6912" width="13.5" style="133" customWidth="1"/>
    <col min="6913" max="6913" width="13.875" style="133" customWidth="1"/>
    <col min="6914" max="6914" width="15" style="133" customWidth="1"/>
    <col min="6915" max="7165" width="9" style="133"/>
    <col min="7166" max="7166" width="44" style="133" customWidth="1"/>
    <col min="7167" max="7167" width="14.875" style="133" customWidth="1"/>
    <col min="7168" max="7168" width="13.5" style="133" customWidth="1"/>
    <col min="7169" max="7169" width="13.875" style="133" customWidth="1"/>
    <col min="7170" max="7170" width="15" style="133" customWidth="1"/>
    <col min="7171" max="7421" width="9" style="133"/>
    <col min="7422" max="7422" width="44" style="133" customWidth="1"/>
    <col min="7423" max="7423" width="14.875" style="133" customWidth="1"/>
    <col min="7424" max="7424" width="13.5" style="133" customWidth="1"/>
    <col min="7425" max="7425" width="13.875" style="133" customWidth="1"/>
    <col min="7426" max="7426" width="15" style="133" customWidth="1"/>
    <col min="7427" max="7677" width="9" style="133"/>
    <col min="7678" max="7678" width="44" style="133" customWidth="1"/>
    <col min="7679" max="7679" width="14.875" style="133" customWidth="1"/>
    <col min="7680" max="7680" width="13.5" style="133" customWidth="1"/>
    <col min="7681" max="7681" width="13.875" style="133" customWidth="1"/>
    <col min="7682" max="7682" width="15" style="133" customWidth="1"/>
    <col min="7683" max="7933" width="9" style="133"/>
    <col min="7934" max="7934" width="44" style="133" customWidth="1"/>
    <col min="7935" max="7935" width="14.875" style="133" customWidth="1"/>
    <col min="7936" max="7936" width="13.5" style="133" customWidth="1"/>
    <col min="7937" max="7937" width="13.875" style="133" customWidth="1"/>
    <col min="7938" max="7938" width="15" style="133" customWidth="1"/>
    <col min="7939" max="8189" width="9" style="133"/>
    <col min="8190" max="8190" width="44" style="133" customWidth="1"/>
    <col min="8191" max="8191" width="14.875" style="133" customWidth="1"/>
    <col min="8192" max="8192" width="13.5" style="133" customWidth="1"/>
    <col min="8193" max="8193" width="13.875" style="133" customWidth="1"/>
    <col min="8194" max="8194" width="15" style="133" customWidth="1"/>
    <col min="8195" max="8445" width="9" style="133"/>
    <col min="8446" max="8446" width="44" style="133" customWidth="1"/>
    <col min="8447" max="8447" width="14.875" style="133" customWidth="1"/>
    <col min="8448" max="8448" width="13.5" style="133" customWidth="1"/>
    <col min="8449" max="8449" width="13.875" style="133" customWidth="1"/>
    <col min="8450" max="8450" width="15" style="133" customWidth="1"/>
    <col min="8451" max="8701" width="9" style="133"/>
    <col min="8702" max="8702" width="44" style="133" customWidth="1"/>
    <col min="8703" max="8703" width="14.875" style="133" customWidth="1"/>
    <col min="8704" max="8704" width="13.5" style="133" customWidth="1"/>
    <col min="8705" max="8705" width="13.875" style="133" customWidth="1"/>
    <col min="8706" max="8706" width="15" style="133" customWidth="1"/>
    <col min="8707" max="8957" width="9" style="133"/>
    <col min="8958" max="8958" width="44" style="133" customWidth="1"/>
    <col min="8959" max="8959" width="14.875" style="133" customWidth="1"/>
    <col min="8960" max="8960" width="13.5" style="133" customWidth="1"/>
    <col min="8961" max="8961" width="13.875" style="133" customWidth="1"/>
    <col min="8962" max="8962" width="15" style="133" customWidth="1"/>
    <col min="8963" max="9213" width="9" style="133"/>
    <col min="9214" max="9214" width="44" style="133" customWidth="1"/>
    <col min="9215" max="9215" width="14.875" style="133" customWidth="1"/>
    <col min="9216" max="9216" width="13.5" style="133" customWidth="1"/>
    <col min="9217" max="9217" width="13.875" style="133" customWidth="1"/>
    <col min="9218" max="9218" width="15" style="133" customWidth="1"/>
    <col min="9219" max="9469" width="9" style="133"/>
    <col min="9470" max="9470" width="44" style="133" customWidth="1"/>
    <col min="9471" max="9471" width="14.875" style="133" customWidth="1"/>
    <col min="9472" max="9472" width="13.5" style="133" customWidth="1"/>
    <col min="9473" max="9473" width="13.875" style="133" customWidth="1"/>
    <col min="9474" max="9474" width="15" style="133" customWidth="1"/>
    <col min="9475" max="9725" width="9" style="133"/>
    <col min="9726" max="9726" width="44" style="133" customWidth="1"/>
    <col min="9727" max="9727" width="14.875" style="133" customWidth="1"/>
    <col min="9728" max="9728" width="13.5" style="133" customWidth="1"/>
    <col min="9729" max="9729" width="13.875" style="133" customWidth="1"/>
    <col min="9730" max="9730" width="15" style="133" customWidth="1"/>
    <col min="9731" max="9981" width="9" style="133"/>
    <col min="9982" max="9982" width="44" style="133" customWidth="1"/>
    <col min="9983" max="9983" width="14.875" style="133" customWidth="1"/>
    <col min="9984" max="9984" width="13.5" style="133" customWidth="1"/>
    <col min="9985" max="9985" width="13.875" style="133" customWidth="1"/>
    <col min="9986" max="9986" width="15" style="133" customWidth="1"/>
    <col min="9987" max="10237" width="9" style="133"/>
    <col min="10238" max="10238" width="44" style="133" customWidth="1"/>
    <col min="10239" max="10239" width="14.875" style="133" customWidth="1"/>
    <col min="10240" max="10240" width="13.5" style="133" customWidth="1"/>
    <col min="10241" max="10241" width="13.875" style="133" customWidth="1"/>
    <col min="10242" max="10242" width="15" style="133" customWidth="1"/>
    <col min="10243" max="10493" width="9" style="133"/>
    <col min="10494" max="10494" width="44" style="133" customWidth="1"/>
    <col min="10495" max="10495" width="14.875" style="133" customWidth="1"/>
    <col min="10496" max="10496" width="13.5" style="133" customWidth="1"/>
    <col min="10497" max="10497" width="13.875" style="133" customWidth="1"/>
    <col min="10498" max="10498" width="15" style="133" customWidth="1"/>
    <col min="10499" max="10749" width="9" style="133"/>
    <col min="10750" max="10750" width="44" style="133" customWidth="1"/>
    <col min="10751" max="10751" width="14.875" style="133" customWidth="1"/>
    <col min="10752" max="10752" width="13.5" style="133" customWidth="1"/>
    <col min="10753" max="10753" width="13.875" style="133" customWidth="1"/>
    <col min="10754" max="10754" width="15" style="133" customWidth="1"/>
    <col min="10755" max="11005" width="9" style="133"/>
    <col min="11006" max="11006" width="44" style="133" customWidth="1"/>
    <col min="11007" max="11007" width="14.875" style="133" customWidth="1"/>
    <col min="11008" max="11008" width="13.5" style="133" customWidth="1"/>
    <col min="11009" max="11009" width="13.875" style="133" customWidth="1"/>
    <col min="11010" max="11010" width="15" style="133" customWidth="1"/>
    <col min="11011" max="11261" width="9" style="133"/>
    <col min="11262" max="11262" width="44" style="133" customWidth="1"/>
    <col min="11263" max="11263" width="14.875" style="133" customWidth="1"/>
    <col min="11264" max="11264" width="13.5" style="133" customWidth="1"/>
    <col min="11265" max="11265" width="13.875" style="133" customWidth="1"/>
    <col min="11266" max="11266" width="15" style="133" customWidth="1"/>
    <col min="11267" max="11517" width="9" style="133"/>
    <col min="11518" max="11518" width="44" style="133" customWidth="1"/>
    <col min="11519" max="11519" width="14.875" style="133" customWidth="1"/>
    <col min="11520" max="11520" width="13.5" style="133" customWidth="1"/>
    <col min="11521" max="11521" width="13.875" style="133" customWidth="1"/>
    <col min="11522" max="11522" width="15" style="133" customWidth="1"/>
    <col min="11523" max="11773" width="9" style="133"/>
    <col min="11774" max="11774" width="44" style="133" customWidth="1"/>
    <col min="11775" max="11775" width="14.875" style="133" customWidth="1"/>
    <col min="11776" max="11776" width="13.5" style="133" customWidth="1"/>
    <col min="11777" max="11777" width="13.875" style="133" customWidth="1"/>
    <col min="11778" max="11778" width="15" style="133" customWidth="1"/>
    <col min="11779" max="12029" width="9" style="133"/>
    <col min="12030" max="12030" width="44" style="133" customWidth="1"/>
    <col min="12031" max="12031" width="14.875" style="133" customWidth="1"/>
    <col min="12032" max="12032" width="13.5" style="133" customWidth="1"/>
    <col min="12033" max="12033" width="13.875" style="133" customWidth="1"/>
    <col min="12034" max="12034" width="15" style="133" customWidth="1"/>
    <col min="12035" max="12285" width="9" style="133"/>
    <col min="12286" max="12286" width="44" style="133" customWidth="1"/>
    <col min="12287" max="12287" width="14.875" style="133" customWidth="1"/>
    <col min="12288" max="12288" width="13.5" style="133" customWidth="1"/>
    <col min="12289" max="12289" width="13.875" style="133" customWidth="1"/>
    <col min="12290" max="12290" width="15" style="133" customWidth="1"/>
    <col min="12291" max="12541" width="9" style="133"/>
    <col min="12542" max="12542" width="44" style="133" customWidth="1"/>
    <col min="12543" max="12543" width="14.875" style="133" customWidth="1"/>
    <col min="12544" max="12544" width="13.5" style="133" customWidth="1"/>
    <col min="12545" max="12545" width="13.875" style="133" customWidth="1"/>
    <col min="12546" max="12546" width="15" style="133" customWidth="1"/>
    <col min="12547" max="12797" width="9" style="133"/>
    <col min="12798" max="12798" width="44" style="133" customWidth="1"/>
    <col min="12799" max="12799" width="14.875" style="133" customWidth="1"/>
    <col min="12800" max="12800" width="13.5" style="133" customWidth="1"/>
    <col min="12801" max="12801" width="13.875" style="133" customWidth="1"/>
    <col min="12802" max="12802" width="15" style="133" customWidth="1"/>
    <col min="12803" max="13053" width="9" style="133"/>
    <col min="13054" max="13054" width="44" style="133" customWidth="1"/>
    <col min="13055" max="13055" width="14.875" style="133" customWidth="1"/>
    <col min="13056" max="13056" width="13.5" style="133" customWidth="1"/>
    <col min="13057" max="13057" width="13.875" style="133" customWidth="1"/>
    <col min="13058" max="13058" width="15" style="133" customWidth="1"/>
    <col min="13059" max="13309" width="9" style="133"/>
    <col min="13310" max="13310" width="44" style="133" customWidth="1"/>
    <col min="13311" max="13311" width="14.875" style="133" customWidth="1"/>
    <col min="13312" max="13312" width="13.5" style="133" customWidth="1"/>
    <col min="13313" max="13313" width="13.875" style="133" customWidth="1"/>
    <col min="13314" max="13314" width="15" style="133" customWidth="1"/>
    <col min="13315" max="13565" width="9" style="133"/>
    <col min="13566" max="13566" width="44" style="133" customWidth="1"/>
    <col min="13567" max="13567" width="14.875" style="133" customWidth="1"/>
    <col min="13568" max="13568" width="13.5" style="133" customWidth="1"/>
    <col min="13569" max="13569" width="13.875" style="133" customWidth="1"/>
    <col min="13570" max="13570" width="15" style="133" customWidth="1"/>
    <col min="13571" max="13821" width="9" style="133"/>
    <col min="13822" max="13822" width="44" style="133" customWidth="1"/>
    <col min="13823" max="13823" width="14.875" style="133" customWidth="1"/>
    <col min="13824" max="13824" width="13.5" style="133" customWidth="1"/>
    <col min="13825" max="13825" width="13.875" style="133" customWidth="1"/>
    <col min="13826" max="13826" width="15" style="133" customWidth="1"/>
    <col min="13827" max="14077" width="9" style="133"/>
    <col min="14078" max="14078" width="44" style="133" customWidth="1"/>
    <col min="14079" max="14079" width="14.875" style="133" customWidth="1"/>
    <col min="14080" max="14080" width="13.5" style="133" customWidth="1"/>
    <col min="14081" max="14081" width="13.875" style="133" customWidth="1"/>
    <col min="14082" max="14082" width="15" style="133" customWidth="1"/>
    <col min="14083" max="14333" width="9" style="133"/>
    <col min="14334" max="14334" width="44" style="133" customWidth="1"/>
    <col min="14335" max="14335" width="14.875" style="133" customWidth="1"/>
    <col min="14336" max="14336" width="13.5" style="133" customWidth="1"/>
    <col min="14337" max="14337" width="13.875" style="133" customWidth="1"/>
    <col min="14338" max="14338" width="15" style="133" customWidth="1"/>
    <col min="14339" max="14589" width="9" style="133"/>
    <col min="14590" max="14590" width="44" style="133" customWidth="1"/>
    <col min="14591" max="14591" width="14.875" style="133" customWidth="1"/>
    <col min="14592" max="14592" width="13.5" style="133" customWidth="1"/>
    <col min="14593" max="14593" width="13.875" style="133" customWidth="1"/>
    <col min="14594" max="14594" width="15" style="133" customWidth="1"/>
    <col min="14595" max="14845" width="9" style="133"/>
    <col min="14846" max="14846" width="44" style="133" customWidth="1"/>
    <col min="14847" max="14847" width="14.875" style="133" customWidth="1"/>
    <col min="14848" max="14848" width="13.5" style="133" customWidth="1"/>
    <col min="14849" max="14849" width="13.875" style="133" customWidth="1"/>
    <col min="14850" max="14850" width="15" style="133" customWidth="1"/>
    <col min="14851" max="15101" width="9" style="133"/>
    <col min="15102" max="15102" width="44" style="133" customWidth="1"/>
    <col min="15103" max="15103" width="14.875" style="133" customWidth="1"/>
    <col min="15104" max="15104" width="13.5" style="133" customWidth="1"/>
    <col min="15105" max="15105" width="13.875" style="133" customWidth="1"/>
    <col min="15106" max="15106" width="15" style="133" customWidth="1"/>
    <col min="15107" max="15357" width="9" style="133"/>
    <col min="15358" max="15358" width="44" style="133" customWidth="1"/>
    <col min="15359" max="15359" width="14.875" style="133" customWidth="1"/>
    <col min="15360" max="15360" width="13.5" style="133" customWidth="1"/>
    <col min="15361" max="15361" width="13.875" style="133" customWidth="1"/>
    <col min="15362" max="15362" width="15" style="133" customWidth="1"/>
    <col min="15363" max="15613" width="9" style="133"/>
    <col min="15614" max="15614" width="44" style="133" customWidth="1"/>
    <col min="15615" max="15615" width="14.875" style="133" customWidth="1"/>
    <col min="15616" max="15616" width="13.5" style="133" customWidth="1"/>
    <col min="15617" max="15617" width="13.875" style="133" customWidth="1"/>
    <col min="15618" max="15618" width="15" style="133" customWidth="1"/>
    <col min="15619" max="15869" width="9" style="133"/>
    <col min="15870" max="15870" width="44" style="133" customWidth="1"/>
    <col min="15871" max="15871" width="14.875" style="133" customWidth="1"/>
    <col min="15872" max="15872" width="13.5" style="133" customWidth="1"/>
    <col min="15873" max="15873" width="13.875" style="133" customWidth="1"/>
    <col min="15874" max="15874" width="15" style="133" customWidth="1"/>
    <col min="15875" max="16125" width="9" style="133"/>
    <col min="16126" max="16126" width="44" style="133" customWidth="1"/>
    <col min="16127" max="16127" width="14.875" style="133" customWidth="1"/>
    <col min="16128" max="16128" width="13.5" style="133" customWidth="1"/>
    <col min="16129" max="16129" width="13.875" style="133" customWidth="1"/>
    <col min="16130" max="16130" width="15" style="133" customWidth="1"/>
    <col min="16131" max="16384" width="9" style="133"/>
  </cols>
  <sheetData>
    <row r="1" spans="1:2" s="132" customFormat="1" ht="20.25">
      <c r="A1" s="135" t="s">
        <v>2373</v>
      </c>
      <c r="B1" s="135"/>
    </row>
    <row r="2" spans="1:2" ht="20.25" customHeight="1">
      <c r="B2" s="134" t="s">
        <v>27</v>
      </c>
    </row>
    <row r="3" spans="1:2" ht="36" customHeight="1">
      <c r="A3" s="136" t="s">
        <v>31</v>
      </c>
      <c r="B3" s="136" t="s">
        <v>29</v>
      </c>
    </row>
    <row r="4" spans="1:2" ht="20.100000000000001" customHeight="1">
      <c r="A4" s="137" t="s">
        <v>23</v>
      </c>
      <c r="B4" s="147">
        <f>B5+B17+B26+B38+B50+B61+B72+B84+B93+B103+B118+B127+B138+B150+B160+B173+B180+B187+B196+B202+B209+B217+B224+B230+B236+B242+B248+B254</f>
        <v>5558</v>
      </c>
    </row>
    <row r="5" spans="1:2" ht="20.100000000000001" customHeight="1">
      <c r="A5" s="138" t="s">
        <v>1360</v>
      </c>
      <c r="B5" s="137">
        <f>SUM(B6:B16)</f>
        <v>0</v>
      </c>
    </row>
    <row r="6" spans="1:2" ht="20.100000000000001" customHeight="1">
      <c r="A6" s="138" t="s">
        <v>1361</v>
      </c>
      <c r="B6" s="137"/>
    </row>
    <row r="7" spans="1:2" ht="20.100000000000001" customHeight="1">
      <c r="A7" s="138" t="s">
        <v>1362</v>
      </c>
      <c r="B7" s="137"/>
    </row>
    <row r="8" spans="1:2" ht="20.100000000000001" customHeight="1">
      <c r="A8" s="139" t="s">
        <v>1363</v>
      </c>
      <c r="B8" s="137"/>
    </row>
    <row r="9" spans="1:2" ht="20.100000000000001" customHeight="1">
      <c r="A9" s="139" t="s">
        <v>1364</v>
      </c>
      <c r="B9" s="137"/>
    </row>
    <row r="10" spans="1:2" ht="20.100000000000001" customHeight="1">
      <c r="A10" s="139" t="s">
        <v>1365</v>
      </c>
      <c r="B10" s="137"/>
    </row>
    <row r="11" spans="1:2" ht="20.100000000000001" customHeight="1">
      <c r="A11" s="137" t="s">
        <v>1366</v>
      </c>
      <c r="B11" s="137"/>
    </row>
    <row r="12" spans="1:2" ht="20.100000000000001" customHeight="1">
      <c r="A12" s="137" t="s">
        <v>1367</v>
      </c>
      <c r="B12" s="137"/>
    </row>
    <row r="13" spans="1:2" ht="20.100000000000001" customHeight="1">
      <c r="A13" s="137" t="s">
        <v>1368</v>
      </c>
      <c r="B13" s="137"/>
    </row>
    <row r="14" spans="1:2" ht="20.100000000000001" customHeight="1">
      <c r="A14" s="137" t="s">
        <v>1369</v>
      </c>
      <c r="B14" s="137"/>
    </row>
    <row r="15" spans="1:2" ht="20.100000000000001" customHeight="1">
      <c r="A15" s="137" t="s">
        <v>1370</v>
      </c>
      <c r="B15" s="137"/>
    </row>
    <row r="16" spans="1:2" ht="20.100000000000001" customHeight="1">
      <c r="A16" s="137" t="s">
        <v>1371</v>
      </c>
      <c r="B16" s="137"/>
    </row>
    <row r="17" spans="1:2" ht="20.100000000000001" customHeight="1">
      <c r="A17" s="138" t="s">
        <v>1372</v>
      </c>
      <c r="B17" s="137">
        <f>SUM(B18:B25)</f>
        <v>0</v>
      </c>
    </row>
    <row r="18" spans="1:2" ht="20.100000000000001" customHeight="1">
      <c r="A18" s="138" t="s">
        <v>1361</v>
      </c>
      <c r="B18" s="137"/>
    </row>
    <row r="19" spans="1:2" ht="20.100000000000001" customHeight="1">
      <c r="A19" s="138" t="s">
        <v>1362</v>
      </c>
      <c r="B19" s="137"/>
    </row>
    <row r="20" spans="1:2" ht="20.100000000000001" customHeight="1">
      <c r="A20" s="139" t="s">
        <v>1363</v>
      </c>
      <c r="B20" s="137"/>
    </row>
    <row r="21" spans="1:2" ht="20.100000000000001" customHeight="1">
      <c r="A21" s="139" t="s">
        <v>1373</v>
      </c>
      <c r="B21" s="137"/>
    </row>
    <row r="22" spans="1:2" ht="20.100000000000001" customHeight="1">
      <c r="A22" s="139" t="s">
        <v>1374</v>
      </c>
      <c r="B22" s="137"/>
    </row>
    <row r="23" spans="1:2" ht="20.100000000000001" customHeight="1">
      <c r="A23" s="139" t="s">
        <v>1375</v>
      </c>
      <c r="B23" s="137"/>
    </row>
    <row r="24" spans="1:2" ht="20.100000000000001" customHeight="1">
      <c r="A24" s="139" t="s">
        <v>1370</v>
      </c>
      <c r="B24" s="137"/>
    </row>
    <row r="25" spans="1:2" ht="20.100000000000001" customHeight="1">
      <c r="A25" s="139" t="s">
        <v>1376</v>
      </c>
      <c r="B25" s="137"/>
    </row>
    <row r="26" spans="1:2" ht="20.100000000000001" customHeight="1">
      <c r="A26" s="138" t="s">
        <v>1377</v>
      </c>
      <c r="B26" s="137">
        <f>SUM(B27:B37)</f>
        <v>3873</v>
      </c>
    </row>
    <row r="27" spans="1:2" ht="20.100000000000001" customHeight="1">
      <c r="A27" s="138" t="s">
        <v>1361</v>
      </c>
      <c r="B27" s="137">
        <v>3873</v>
      </c>
    </row>
    <row r="28" spans="1:2" ht="20.100000000000001" customHeight="1">
      <c r="A28" s="138" t="s">
        <v>1362</v>
      </c>
      <c r="B28" s="137"/>
    </row>
    <row r="29" spans="1:2" ht="20.100000000000001" customHeight="1">
      <c r="A29" s="139" t="s">
        <v>1363</v>
      </c>
      <c r="B29" s="137"/>
    </row>
    <row r="30" spans="1:2" ht="20.100000000000001" customHeight="1">
      <c r="A30" s="139" t="s">
        <v>1378</v>
      </c>
      <c r="B30" s="137"/>
    </row>
    <row r="31" spans="1:2" ht="20.100000000000001" customHeight="1">
      <c r="A31" s="139" t="s">
        <v>1379</v>
      </c>
      <c r="B31" s="137"/>
    </row>
    <row r="32" spans="1:2" ht="20.100000000000001" customHeight="1">
      <c r="A32" s="138" t="s">
        <v>1380</v>
      </c>
      <c r="B32" s="137"/>
    </row>
    <row r="33" spans="1:2" ht="20.100000000000001" customHeight="1">
      <c r="A33" s="138" t="s">
        <v>1381</v>
      </c>
      <c r="B33" s="137"/>
    </row>
    <row r="34" spans="1:2" ht="20.100000000000001" customHeight="1">
      <c r="A34" s="138" t="s">
        <v>1382</v>
      </c>
      <c r="B34" s="137"/>
    </row>
    <row r="35" spans="1:2" ht="20.100000000000001" customHeight="1">
      <c r="A35" s="139" t="s">
        <v>1383</v>
      </c>
      <c r="B35" s="137"/>
    </row>
    <row r="36" spans="1:2" ht="20.100000000000001" customHeight="1">
      <c r="A36" s="139" t="s">
        <v>1370</v>
      </c>
      <c r="B36" s="137"/>
    </row>
    <row r="37" spans="1:2" ht="20.100000000000001" customHeight="1">
      <c r="A37" s="139" t="s">
        <v>1384</v>
      </c>
      <c r="B37" s="137"/>
    </row>
    <row r="38" spans="1:2" ht="20.100000000000001" customHeight="1">
      <c r="A38" s="138" t="s">
        <v>1385</v>
      </c>
      <c r="B38" s="137">
        <f>SUM(B39:B49)</f>
        <v>150</v>
      </c>
    </row>
    <row r="39" spans="1:2" ht="20.100000000000001" customHeight="1">
      <c r="A39" s="138" t="s">
        <v>1361</v>
      </c>
      <c r="B39" s="137"/>
    </row>
    <row r="40" spans="1:2" ht="20.100000000000001" customHeight="1">
      <c r="A40" s="138" t="s">
        <v>1362</v>
      </c>
      <c r="B40" s="137"/>
    </row>
    <row r="41" spans="1:2" ht="20.100000000000001" customHeight="1">
      <c r="A41" s="139" t="s">
        <v>1363</v>
      </c>
      <c r="B41" s="137"/>
    </row>
    <row r="42" spans="1:2" ht="20.100000000000001" customHeight="1">
      <c r="A42" s="139" t="s">
        <v>1386</v>
      </c>
      <c r="B42" s="137"/>
    </row>
    <row r="43" spans="1:2" ht="20.100000000000001" customHeight="1">
      <c r="A43" s="139" t="s">
        <v>1387</v>
      </c>
      <c r="B43" s="137"/>
    </row>
    <row r="44" spans="1:2" ht="20.100000000000001" customHeight="1">
      <c r="A44" s="138" t="s">
        <v>1388</v>
      </c>
      <c r="B44" s="137"/>
    </row>
    <row r="45" spans="1:2" ht="20.100000000000001" customHeight="1">
      <c r="A45" s="138" t="s">
        <v>1389</v>
      </c>
      <c r="B45" s="137"/>
    </row>
    <row r="46" spans="1:2" ht="20.100000000000001" customHeight="1">
      <c r="A46" s="138" t="s">
        <v>1390</v>
      </c>
      <c r="B46" s="137"/>
    </row>
    <row r="47" spans="1:2" ht="20.100000000000001" customHeight="1">
      <c r="A47" s="138" t="s">
        <v>1391</v>
      </c>
      <c r="B47" s="137"/>
    </row>
    <row r="48" spans="1:2" ht="20.100000000000001" customHeight="1">
      <c r="A48" s="138" t="s">
        <v>1370</v>
      </c>
      <c r="B48" s="137"/>
    </row>
    <row r="49" spans="1:2" ht="20.100000000000001" customHeight="1">
      <c r="A49" s="139" t="s">
        <v>1392</v>
      </c>
      <c r="B49" s="137">
        <v>150</v>
      </c>
    </row>
    <row r="50" spans="1:2" ht="20.100000000000001" customHeight="1">
      <c r="A50" s="139" t="s">
        <v>1393</v>
      </c>
      <c r="B50" s="137">
        <f>SUM(B51:B60)</f>
        <v>0</v>
      </c>
    </row>
    <row r="51" spans="1:2" ht="20.100000000000001" customHeight="1">
      <c r="A51" s="139" t="s">
        <v>1361</v>
      </c>
      <c r="B51" s="137"/>
    </row>
    <row r="52" spans="1:2" ht="20.100000000000001" customHeight="1">
      <c r="A52" s="137" t="s">
        <v>1362</v>
      </c>
      <c r="B52" s="137"/>
    </row>
    <row r="53" spans="1:2" ht="20.100000000000001" customHeight="1">
      <c r="A53" s="138" t="s">
        <v>1363</v>
      </c>
      <c r="B53" s="137"/>
    </row>
    <row r="54" spans="1:2" ht="20.100000000000001" customHeight="1">
      <c r="A54" s="138" t="s">
        <v>1394</v>
      </c>
      <c r="B54" s="137"/>
    </row>
    <row r="55" spans="1:2" ht="20.100000000000001" customHeight="1">
      <c r="A55" s="138" t="s">
        <v>1395</v>
      </c>
      <c r="B55" s="137"/>
    </row>
    <row r="56" spans="1:2" ht="20.100000000000001" customHeight="1">
      <c r="A56" s="139" t="s">
        <v>1396</v>
      </c>
      <c r="B56" s="137"/>
    </row>
    <row r="57" spans="1:2" ht="20.100000000000001" customHeight="1">
      <c r="A57" s="139" t="s">
        <v>1397</v>
      </c>
      <c r="B57" s="137"/>
    </row>
    <row r="58" spans="1:2" ht="20.100000000000001" customHeight="1">
      <c r="A58" s="139" t="s">
        <v>1398</v>
      </c>
      <c r="B58" s="137"/>
    </row>
    <row r="59" spans="1:2" ht="20.100000000000001" customHeight="1">
      <c r="A59" s="138" t="s">
        <v>1370</v>
      </c>
      <c r="B59" s="137"/>
    </row>
    <row r="60" spans="1:2" ht="20.100000000000001" customHeight="1">
      <c r="A60" s="138" t="s">
        <v>1399</v>
      </c>
      <c r="B60" s="137"/>
    </row>
    <row r="61" spans="1:2" ht="20.100000000000001" customHeight="1">
      <c r="A61" s="138" t="s">
        <v>1400</v>
      </c>
      <c r="B61" s="137">
        <f>SUM(B62:B71)</f>
        <v>200</v>
      </c>
    </row>
    <row r="62" spans="1:2" ht="20.100000000000001" customHeight="1">
      <c r="A62" s="139" t="s">
        <v>1361</v>
      </c>
      <c r="B62" s="137"/>
    </row>
    <row r="63" spans="1:2" ht="20.100000000000001" customHeight="1">
      <c r="A63" s="137" t="s">
        <v>1362</v>
      </c>
      <c r="B63" s="137"/>
    </row>
    <row r="64" spans="1:2" ht="20.100000000000001" customHeight="1">
      <c r="A64" s="137" t="s">
        <v>1363</v>
      </c>
      <c r="B64" s="137"/>
    </row>
    <row r="65" spans="1:2" ht="20.100000000000001" customHeight="1">
      <c r="A65" s="137" t="s">
        <v>1401</v>
      </c>
      <c r="B65" s="137"/>
    </row>
    <row r="66" spans="1:2" ht="20.100000000000001" customHeight="1">
      <c r="A66" s="137" t="s">
        <v>1402</v>
      </c>
      <c r="B66" s="137"/>
    </row>
    <row r="67" spans="1:2" ht="20.100000000000001" customHeight="1">
      <c r="A67" s="137" t="s">
        <v>1403</v>
      </c>
      <c r="B67" s="137"/>
    </row>
    <row r="68" spans="1:2" ht="20.100000000000001" customHeight="1">
      <c r="A68" s="138" t="s">
        <v>1404</v>
      </c>
      <c r="B68" s="137"/>
    </row>
    <row r="69" spans="1:2" ht="20.100000000000001" customHeight="1">
      <c r="A69" s="139" t="s">
        <v>1405</v>
      </c>
      <c r="B69" s="137">
        <v>200</v>
      </c>
    </row>
    <row r="70" spans="1:2" ht="20.100000000000001" customHeight="1">
      <c r="A70" s="139" t="s">
        <v>1370</v>
      </c>
      <c r="B70" s="137"/>
    </row>
    <row r="71" spans="1:2" ht="20.100000000000001" customHeight="1">
      <c r="A71" s="139" t="s">
        <v>1406</v>
      </c>
      <c r="B71" s="137"/>
    </row>
    <row r="72" spans="1:2" ht="20.100000000000001" customHeight="1">
      <c r="A72" s="138" t="s">
        <v>1407</v>
      </c>
      <c r="B72" s="137">
        <f>SUM(B73:B83)</f>
        <v>150</v>
      </c>
    </row>
    <row r="73" spans="1:2" ht="20.100000000000001" customHeight="1">
      <c r="A73" s="138" t="s">
        <v>1361</v>
      </c>
      <c r="B73" s="137"/>
    </row>
    <row r="74" spans="1:2" ht="20.100000000000001" customHeight="1">
      <c r="A74" s="138" t="s">
        <v>1362</v>
      </c>
      <c r="B74" s="137"/>
    </row>
    <row r="75" spans="1:2" ht="20.100000000000001" customHeight="1">
      <c r="A75" s="139" t="s">
        <v>1363</v>
      </c>
      <c r="B75" s="137"/>
    </row>
    <row r="76" spans="1:2" ht="20.100000000000001" customHeight="1">
      <c r="A76" s="139" t="s">
        <v>1408</v>
      </c>
      <c r="B76" s="137"/>
    </row>
    <row r="77" spans="1:2" ht="20.100000000000001" customHeight="1">
      <c r="A77" s="139" t="s">
        <v>1409</v>
      </c>
      <c r="B77" s="137"/>
    </row>
    <row r="78" spans="1:2" ht="20.100000000000001" customHeight="1">
      <c r="A78" s="137" t="s">
        <v>1410</v>
      </c>
      <c r="B78" s="137"/>
    </row>
    <row r="79" spans="1:2" ht="20.100000000000001" customHeight="1">
      <c r="A79" s="138" t="s">
        <v>1411</v>
      </c>
      <c r="B79" s="137"/>
    </row>
    <row r="80" spans="1:2" ht="20.100000000000001" customHeight="1">
      <c r="A80" s="138" t="s">
        <v>1412</v>
      </c>
      <c r="B80" s="137"/>
    </row>
    <row r="81" spans="1:2" ht="20.100000000000001" customHeight="1">
      <c r="A81" s="138" t="s">
        <v>1404</v>
      </c>
      <c r="B81" s="137"/>
    </row>
    <row r="82" spans="1:2" ht="20.100000000000001" customHeight="1">
      <c r="A82" s="139" t="s">
        <v>1370</v>
      </c>
      <c r="B82" s="137"/>
    </row>
    <row r="83" spans="1:2" ht="20.100000000000001" customHeight="1">
      <c r="A83" s="139" t="s">
        <v>1413</v>
      </c>
      <c r="B83" s="137">
        <v>150</v>
      </c>
    </row>
    <row r="84" spans="1:2" ht="20.100000000000001" customHeight="1">
      <c r="A84" s="139" t="s">
        <v>1414</v>
      </c>
      <c r="B84" s="137">
        <f>SUM(B85:B92)</f>
        <v>0</v>
      </c>
    </row>
    <row r="85" spans="1:2" ht="20.100000000000001" customHeight="1">
      <c r="A85" s="138" t="s">
        <v>1361</v>
      </c>
      <c r="B85" s="137"/>
    </row>
    <row r="86" spans="1:2" ht="20.100000000000001" customHeight="1">
      <c r="A86" s="138" t="s">
        <v>1362</v>
      </c>
      <c r="B86" s="137"/>
    </row>
    <row r="87" spans="1:2" ht="20.100000000000001" customHeight="1">
      <c r="A87" s="138" t="s">
        <v>1363</v>
      </c>
      <c r="B87" s="137"/>
    </row>
    <row r="88" spans="1:2" ht="20.100000000000001" customHeight="1">
      <c r="A88" s="139" t="s">
        <v>1415</v>
      </c>
      <c r="B88" s="137"/>
    </row>
    <row r="89" spans="1:2" ht="20.100000000000001" customHeight="1">
      <c r="A89" s="139" t="s">
        <v>1416</v>
      </c>
      <c r="B89" s="137"/>
    </row>
    <row r="90" spans="1:2" ht="20.100000000000001" customHeight="1">
      <c r="A90" s="139" t="s">
        <v>1404</v>
      </c>
      <c r="B90" s="137"/>
    </row>
    <row r="91" spans="1:2" ht="20.100000000000001" customHeight="1">
      <c r="A91" s="139" t="s">
        <v>1370</v>
      </c>
      <c r="B91" s="137"/>
    </row>
    <row r="92" spans="1:2" ht="20.100000000000001" customHeight="1">
      <c r="A92" s="137" t="s">
        <v>1417</v>
      </c>
      <c r="B92" s="137"/>
    </row>
    <row r="93" spans="1:2" ht="20.100000000000001" customHeight="1">
      <c r="A93" s="138" t="s">
        <v>1418</v>
      </c>
      <c r="B93" s="137">
        <f>SUM(B94:B102)</f>
        <v>0</v>
      </c>
    </row>
    <row r="94" spans="1:2" ht="20.100000000000001" customHeight="1">
      <c r="A94" s="138" t="s">
        <v>1361</v>
      </c>
      <c r="B94" s="137"/>
    </row>
    <row r="95" spans="1:2" ht="20.100000000000001" customHeight="1">
      <c r="A95" s="139" t="s">
        <v>1362</v>
      </c>
      <c r="B95" s="137"/>
    </row>
    <row r="96" spans="1:2" ht="20.100000000000001" customHeight="1">
      <c r="A96" s="139" t="s">
        <v>1363</v>
      </c>
      <c r="B96" s="137"/>
    </row>
    <row r="97" spans="1:2" ht="20.100000000000001" customHeight="1">
      <c r="A97" s="139" t="s">
        <v>1419</v>
      </c>
      <c r="B97" s="137"/>
    </row>
    <row r="98" spans="1:2" ht="20.100000000000001" customHeight="1">
      <c r="A98" s="138" t="s">
        <v>1420</v>
      </c>
      <c r="B98" s="137"/>
    </row>
    <row r="99" spans="1:2" ht="20.100000000000001" customHeight="1">
      <c r="A99" s="138" t="s">
        <v>1421</v>
      </c>
      <c r="B99" s="137"/>
    </row>
    <row r="100" spans="1:2" ht="20.100000000000001" customHeight="1">
      <c r="A100" s="138" t="s">
        <v>1404</v>
      </c>
      <c r="B100" s="137"/>
    </row>
    <row r="101" spans="1:2" ht="20.100000000000001" customHeight="1">
      <c r="A101" s="139" t="s">
        <v>1370</v>
      </c>
      <c r="B101" s="137"/>
    </row>
    <row r="102" spans="1:2" ht="20.100000000000001" customHeight="1">
      <c r="A102" s="139" t="s">
        <v>1422</v>
      </c>
      <c r="B102" s="137"/>
    </row>
    <row r="103" spans="1:2" ht="20.100000000000001" customHeight="1">
      <c r="A103" s="139" t="s">
        <v>1423</v>
      </c>
      <c r="B103" s="137">
        <f>SUM(B104:B117)</f>
        <v>700</v>
      </c>
    </row>
    <row r="104" spans="1:2" ht="20.100000000000001" customHeight="1">
      <c r="A104" s="139" t="s">
        <v>1361</v>
      </c>
      <c r="B104" s="137"/>
    </row>
    <row r="105" spans="1:2" ht="20.100000000000001" customHeight="1">
      <c r="A105" s="138" t="s">
        <v>1362</v>
      </c>
      <c r="B105" s="137"/>
    </row>
    <row r="106" spans="1:2" ht="20.100000000000001" customHeight="1">
      <c r="A106" s="138" t="s">
        <v>1363</v>
      </c>
      <c r="B106" s="137"/>
    </row>
    <row r="107" spans="1:2" ht="20.100000000000001" customHeight="1">
      <c r="A107" s="138" t="s">
        <v>1424</v>
      </c>
      <c r="B107" s="137"/>
    </row>
    <row r="108" spans="1:2" ht="20.100000000000001" customHeight="1">
      <c r="A108" s="139" t="s">
        <v>1425</v>
      </c>
      <c r="B108" s="137"/>
    </row>
    <row r="109" spans="1:2" ht="20.100000000000001" customHeight="1">
      <c r="A109" s="139" t="s">
        <v>1426</v>
      </c>
      <c r="B109" s="137"/>
    </row>
    <row r="110" spans="1:2" ht="20.100000000000001" customHeight="1">
      <c r="A110" s="139" t="s">
        <v>1427</v>
      </c>
      <c r="B110" s="137"/>
    </row>
    <row r="111" spans="1:2" ht="20.100000000000001" customHeight="1">
      <c r="A111" s="138" t="s">
        <v>1428</v>
      </c>
      <c r="B111" s="137"/>
    </row>
    <row r="112" spans="1:2" ht="20.100000000000001" customHeight="1">
      <c r="A112" s="138" t="s">
        <v>1429</v>
      </c>
      <c r="B112" s="137"/>
    </row>
    <row r="113" spans="1:2" ht="20.100000000000001" customHeight="1">
      <c r="A113" s="138" t="s">
        <v>1430</v>
      </c>
      <c r="B113" s="137"/>
    </row>
    <row r="114" spans="1:2" ht="20.100000000000001" customHeight="1">
      <c r="A114" s="139" t="s">
        <v>1431</v>
      </c>
      <c r="B114" s="137"/>
    </row>
    <row r="115" spans="1:2" ht="20.100000000000001" customHeight="1">
      <c r="A115" s="139" t="s">
        <v>1432</v>
      </c>
      <c r="B115" s="137"/>
    </row>
    <row r="116" spans="1:2" ht="20.100000000000001" customHeight="1">
      <c r="A116" s="139" t="s">
        <v>1370</v>
      </c>
      <c r="B116" s="137"/>
    </row>
    <row r="117" spans="1:2" ht="20.100000000000001" customHeight="1">
      <c r="A117" s="139" t="s">
        <v>1433</v>
      </c>
      <c r="B117" s="137">
        <v>700</v>
      </c>
    </row>
    <row r="118" spans="1:2" ht="20.100000000000001" customHeight="1">
      <c r="A118" s="137" t="s">
        <v>1434</v>
      </c>
      <c r="B118" s="137">
        <f>SUM(B119:B126)</f>
        <v>0</v>
      </c>
    </row>
    <row r="119" spans="1:2" ht="20.100000000000001" customHeight="1">
      <c r="A119" s="138" t="s">
        <v>1361</v>
      </c>
      <c r="B119" s="137"/>
    </row>
    <row r="120" spans="1:2" ht="20.100000000000001" customHeight="1">
      <c r="A120" s="138" t="s">
        <v>1362</v>
      </c>
      <c r="B120" s="137"/>
    </row>
    <row r="121" spans="1:2" ht="20.100000000000001" customHeight="1">
      <c r="A121" s="138" t="s">
        <v>1363</v>
      </c>
      <c r="B121" s="137"/>
    </row>
    <row r="122" spans="1:2" ht="20.100000000000001" customHeight="1">
      <c r="A122" s="139" t="s">
        <v>1435</v>
      </c>
      <c r="B122" s="137"/>
    </row>
    <row r="123" spans="1:2" ht="20.100000000000001" customHeight="1">
      <c r="A123" s="139" t="s">
        <v>1436</v>
      </c>
      <c r="B123" s="137"/>
    </row>
    <row r="124" spans="1:2" ht="20.100000000000001" customHeight="1">
      <c r="A124" s="139" t="s">
        <v>1437</v>
      </c>
      <c r="B124" s="137"/>
    </row>
    <row r="125" spans="1:2" ht="20.100000000000001" customHeight="1">
      <c r="A125" s="138" t="s">
        <v>1370</v>
      </c>
      <c r="B125" s="137"/>
    </row>
    <row r="126" spans="1:2" ht="20.100000000000001" customHeight="1">
      <c r="A126" s="138" t="s">
        <v>1438</v>
      </c>
      <c r="B126" s="137"/>
    </row>
    <row r="127" spans="1:2" ht="20.100000000000001" customHeight="1">
      <c r="A127" s="137" t="s">
        <v>1439</v>
      </c>
      <c r="B127" s="137">
        <f>SUM(B128:B137)</f>
        <v>0</v>
      </c>
    </row>
    <row r="128" spans="1:2" ht="20.100000000000001" customHeight="1">
      <c r="A128" s="138" t="s">
        <v>1361</v>
      </c>
      <c r="B128" s="137"/>
    </row>
    <row r="129" spans="1:2" ht="20.100000000000001" customHeight="1">
      <c r="A129" s="138" t="s">
        <v>1362</v>
      </c>
      <c r="B129" s="137"/>
    </row>
    <row r="130" spans="1:2" ht="20.100000000000001" customHeight="1">
      <c r="A130" s="138" t="s">
        <v>1363</v>
      </c>
      <c r="B130" s="137"/>
    </row>
    <row r="131" spans="1:2" ht="20.100000000000001" customHeight="1">
      <c r="A131" s="139" t="s">
        <v>1440</v>
      </c>
      <c r="B131" s="137"/>
    </row>
    <row r="132" spans="1:2" ht="20.100000000000001" customHeight="1">
      <c r="A132" s="139" t="s">
        <v>1441</v>
      </c>
      <c r="B132" s="137"/>
    </row>
    <row r="133" spans="1:2" ht="20.100000000000001" customHeight="1">
      <c r="A133" s="139" t="s">
        <v>1442</v>
      </c>
      <c r="B133" s="137"/>
    </row>
    <row r="134" spans="1:2" ht="20.100000000000001" customHeight="1">
      <c r="A134" s="138" t="s">
        <v>1443</v>
      </c>
      <c r="B134" s="137"/>
    </row>
    <row r="135" spans="1:2" ht="20.100000000000001" customHeight="1">
      <c r="A135" s="138" t="s">
        <v>1444</v>
      </c>
      <c r="B135" s="137"/>
    </row>
    <row r="136" spans="1:2" ht="20.100000000000001" customHeight="1">
      <c r="A136" s="138" t="s">
        <v>1370</v>
      </c>
      <c r="B136" s="137"/>
    </row>
    <row r="137" spans="1:2" ht="20.100000000000001" customHeight="1">
      <c r="A137" s="139" t="s">
        <v>1445</v>
      </c>
      <c r="B137" s="137"/>
    </row>
    <row r="138" spans="1:2" ht="20.100000000000001" customHeight="1">
      <c r="A138" s="139" t="s">
        <v>1446</v>
      </c>
      <c r="B138" s="137">
        <f>SUM(B139:B149)</f>
        <v>0</v>
      </c>
    </row>
    <row r="139" spans="1:2" ht="20.100000000000001" customHeight="1">
      <c r="A139" s="139" t="s">
        <v>1361</v>
      </c>
      <c r="B139" s="137"/>
    </row>
    <row r="140" spans="1:2" ht="20.100000000000001" customHeight="1">
      <c r="A140" s="137" t="s">
        <v>1362</v>
      </c>
      <c r="B140" s="137"/>
    </row>
    <row r="141" spans="1:2" ht="20.100000000000001" customHeight="1">
      <c r="A141" s="138" t="s">
        <v>1363</v>
      </c>
      <c r="B141" s="137"/>
    </row>
    <row r="142" spans="1:2" ht="20.100000000000001" customHeight="1">
      <c r="A142" s="138" t="s">
        <v>1447</v>
      </c>
      <c r="B142" s="137"/>
    </row>
    <row r="143" spans="1:2" ht="20.100000000000001" customHeight="1">
      <c r="A143" s="138" t="s">
        <v>1448</v>
      </c>
      <c r="B143" s="137"/>
    </row>
    <row r="144" spans="1:2" ht="20.100000000000001" customHeight="1">
      <c r="A144" s="139" t="s">
        <v>1449</v>
      </c>
      <c r="B144" s="137"/>
    </row>
    <row r="145" spans="1:2" ht="20.100000000000001" customHeight="1">
      <c r="A145" s="139" t="s">
        <v>1450</v>
      </c>
      <c r="B145" s="137"/>
    </row>
    <row r="146" spans="1:2" ht="20.100000000000001" customHeight="1">
      <c r="A146" s="139" t="s">
        <v>1451</v>
      </c>
      <c r="B146" s="137"/>
    </row>
    <row r="147" spans="1:2" ht="20.100000000000001" customHeight="1">
      <c r="A147" s="138" t="s">
        <v>1452</v>
      </c>
      <c r="B147" s="137"/>
    </row>
    <row r="148" spans="1:2" ht="20.100000000000001" customHeight="1">
      <c r="A148" s="138" t="s">
        <v>1370</v>
      </c>
      <c r="B148" s="137"/>
    </row>
    <row r="149" spans="1:2" ht="20.100000000000001" customHeight="1">
      <c r="A149" s="138" t="s">
        <v>1453</v>
      </c>
      <c r="B149" s="137"/>
    </row>
    <row r="150" spans="1:2" ht="20.100000000000001" customHeight="1">
      <c r="A150" s="139" t="s">
        <v>1454</v>
      </c>
      <c r="B150" s="137">
        <f>SUM(B151:B159)</f>
        <v>357</v>
      </c>
    </row>
    <row r="151" spans="1:2" ht="20.100000000000001" customHeight="1">
      <c r="A151" s="139" t="s">
        <v>1361</v>
      </c>
      <c r="B151" s="137">
        <v>243</v>
      </c>
    </row>
    <row r="152" spans="1:2" ht="20.100000000000001" customHeight="1">
      <c r="A152" s="139" t="s">
        <v>1362</v>
      </c>
      <c r="B152" s="137">
        <v>32</v>
      </c>
    </row>
    <row r="153" spans="1:2" ht="20.100000000000001" customHeight="1">
      <c r="A153" s="137" t="s">
        <v>1363</v>
      </c>
      <c r="B153" s="137"/>
    </row>
    <row r="154" spans="1:2" ht="20.100000000000001" customHeight="1">
      <c r="A154" s="138" t="s">
        <v>1455</v>
      </c>
      <c r="B154" s="137">
        <v>39</v>
      </c>
    </row>
    <row r="155" spans="1:2" ht="20.100000000000001" customHeight="1">
      <c r="A155" s="138" t="s">
        <v>1456</v>
      </c>
      <c r="B155" s="137">
        <v>31</v>
      </c>
    </row>
    <row r="156" spans="1:2" ht="20.100000000000001" customHeight="1">
      <c r="A156" s="138" t="s">
        <v>1457</v>
      </c>
      <c r="B156" s="137">
        <v>12</v>
      </c>
    </row>
    <row r="157" spans="1:2" ht="20.100000000000001" customHeight="1">
      <c r="A157" s="139" t="s">
        <v>1404</v>
      </c>
      <c r="B157" s="137"/>
    </row>
    <row r="158" spans="1:2" ht="20.100000000000001" customHeight="1">
      <c r="A158" s="139" t="s">
        <v>1370</v>
      </c>
      <c r="B158" s="137"/>
    </row>
    <row r="159" spans="1:2" ht="20.100000000000001" customHeight="1">
      <c r="A159" s="139" t="s">
        <v>1458</v>
      </c>
      <c r="B159" s="137"/>
    </row>
    <row r="160" spans="1:2" ht="20.100000000000001" customHeight="1">
      <c r="A160" s="138" t="s">
        <v>1459</v>
      </c>
      <c r="B160" s="137">
        <f>SUM(B161:B172)</f>
        <v>28</v>
      </c>
    </row>
    <row r="161" spans="1:2" ht="20.100000000000001" customHeight="1">
      <c r="A161" s="138" t="s">
        <v>1361</v>
      </c>
      <c r="B161" s="137"/>
    </row>
    <row r="162" spans="1:2" ht="20.100000000000001" customHeight="1">
      <c r="A162" s="138" t="s">
        <v>1362</v>
      </c>
      <c r="B162" s="137"/>
    </row>
    <row r="163" spans="1:2" ht="20.100000000000001" customHeight="1">
      <c r="A163" s="139" t="s">
        <v>1363</v>
      </c>
      <c r="B163" s="137"/>
    </row>
    <row r="164" spans="1:2" ht="20.100000000000001" customHeight="1">
      <c r="A164" s="139" t="s">
        <v>1460</v>
      </c>
      <c r="B164" s="137"/>
    </row>
    <row r="165" spans="1:2" ht="20.25" customHeight="1">
      <c r="A165" s="139" t="s">
        <v>1461</v>
      </c>
      <c r="B165" s="137"/>
    </row>
    <row r="166" spans="1:2" ht="20.100000000000001" customHeight="1">
      <c r="A166" s="139" t="s">
        <v>1462</v>
      </c>
      <c r="B166" s="137">
        <v>28</v>
      </c>
    </row>
    <row r="167" spans="1:2" ht="20.100000000000001" customHeight="1">
      <c r="A167" s="138" t="s">
        <v>1463</v>
      </c>
      <c r="B167" s="137"/>
    </row>
    <row r="168" spans="1:2" ht="20.100000000000001" customHeight="1">
      <c r="A168" s="138" t="s">
        <v>1464</v>
      </c>
      <c r="B168" s="137"/>
    </row>
    <row r="169" spans="1:2" ht="20.100000000000001" customHeight="1">
      <c r="A169" s="138" t="s">
        <v>1465</v>
      </c>
      <c r="B169" s="137"/>
    </row>
    <row r="170" spans="1:2" ht="20.100000000000001" customHeight="1">
      <c r="A170" s="139" t="s">
        <v>1404</v>
      </c>
      <c r="B170" s="137"/>
    </row>
    <row r="171" spans="1:2" ht="20.100000000000001" customHeight="1">
      <c r="A171" s="139" t="s">
        <v>1370</v>
      </c>
      <c r="B171" s="137"/>
    </row>
    <row r="172" spans="1:2" ht="20.100000000000001" customHeight="1">
      <c r="A172" s="139" t="s">
        <v>1466</v>
      </c>
      <c r="B172" s="137"/>
    </row>
    <row r="173" spans="1:2" ht="20.100000000000001" customHeight="1">
      <c r="A173" s="138" t="s">
        <v>1467</v>
      </c>
      <c r="B173" s="137">
        <f>SUM(B174:B179)</f>
        <v>0</v>
      </c>
    </row>
    <row r="174" spans="1:2" ht="20.100000000000001" customHeight="1">
      <c r="A174" s="138" t="s">
        <v>1361</v>
      </c>
      <c r="B174" s="140"/>
    </row>
    <row r="175" spans="1:2" s="141" customFormat="1" ht="20.100000000000001" customHeight="1">
      <c r="A175" s="138" t="s">
        <v>1362</v>
      </c>
      <c r="B175" s="137"/>
    </row>
    <row r="176" spans="1:2" ht="20.100000000000001" customHeight="1">
      <c r="A176" s="139" t="s">
        <v>1363</v>
      </c>
      <c r="B176" s="137"/>
    </row>
    <row r="177" spans="1:2" ht="20.100000000000001" customHeight="1">
      <c r="A177" s="139" t="s">
        <v>1468</v>
      </c>
      <c r="B177" s="137"/>
    </row>
    <row r="178" spans="1:2" ht="20.100000000000001" customHeight="1">
      <c r="A178" s="139" t="s">
        <v>1370</v>
      </c>
      <c r="B178" s="137"/>
    </row>
    <row r="179" spans="1:2" ht="20.100000000000001" customHeight="1">
      <c r="A179" s="137" t="s">
        <v>1469</v>
      </c>
      <c r="B179" s="137"/>
    </row>
    <row r="180" spans="1:2" ht="20.100000000000001" customHeight="1">
      <c r="A180" s="138" t="s">
        <v>1470</v>
      </c>
      <c r="B180" s="137">
        <f>SUM(B181:B186)</f>
        <v>0</v>
      </c>
    </row>
    <row r="181" spans="1:2" ht="20.100000000000001" customHeight="1">
      <c r="A181" s="138" t="s">
        <v>1361</v>
      </c>
      <c r="B181" s="137"/>
    </row>
    <row r="182" spans="1:2" ht="20.25" customHeight="1">
      <c r="A182" s="138" t="s">
        <v>1362</v>
      </c>
      <c r="B182" s="137"/>
    </row>
    <row r="183" spans="1:2" ht="20.100000000000001" customHeight="1">
      <c r="A183" s="139" t="s">
        <v>1363</v>
      </c>
      <c r="B183" s="137"/>
    </row>
    <row r="184" spans="1:2" ht="20.100000000000001" customHeight="1">
      <c r="A184" s="139" t="s">
        <v>1471</v>
      </c>
      <c r="B184" s="137"/>
    </row>
    <row r="185" spans="1:2" ht="20.100000000000001" customHeight="1">
      <c r="A185" s="139" t="s">
        <v>1370</v>
      </c>
      <c r="B185" s="137"/>
    </row>
    <row r="186" spans="1:2" ht="20.100000000000001" customHeight="1">
      <c r="A186" s="138" t="s">
        <v>1472</v>
      </c>
      <c r="B186" s="137"/>
    </row>
    <row r="187" spans="1:2" ht="20.100000000000001" customHeight="1">
      <c r="A187" s="138" t="s">
        <v>1473</v>
      </c>
      <c r="B187" s="137">
        <f>SUM(B188:B195)</f>
        <v>0</v>
      </c>
    </row>
    <row r="188" spans="1:2" ht="20.100000000000001" customHeight="1">
      <c r="A188" s="138" t="s">
        <v>1361</v>
      </c>
      <c r="B188" s="137"/>
    </row>
    <row r="189" spans="1:2" ht="20.100000000000001" customHeight="1">
      <c r="A189" s="139" t="s">
        <v>1362</v>
      </c>
      <c r="B189" s="137"/>
    </row>
    <row r="190" spans="1:2" ht="20.100000000000001" customHeight="1">
      <c r="A190" s="139" t="s">
        <v>1363</v>
      </c>
      <c r="B190" s="137"/>
    </row>
    <row r="191" spans="1:2" ht="20.100000000000001" customHeight="1">
      <c r="A191" s="139" t="s">
        <v>1474</v>
      </c>
      <c r="B191" s="137"/>
    </row>
    <row r="192" spans="1:2" ht="20.100000000000001" customHeight="1">
      <c r="A192" s="137" t="s">
        <v>1475</v>
      </c>
      <c r="B192" s="137"/>
    </row>
    <row r="193" spans="1:2" ht="20.100000000000001" customHeight="1">
      <c r="A193" s="138" t="s">
        <v>1476</v>
      </c>
      <c r="B193" s="137"/>
    </row>
    <row r="194" spans="1:2" ht="20.100000000000001" customHeight="1">
      <c r="A194" s="138" t="s">
        <v>1370</v>
      </c>
      <c r="B194" s="137"/>
    </row>
    <row r="195" spans="1:2" ht="20.100000000000001" customHeight="1">
      <c r="A195" s="138" t="s">
        <v>1477</v>
      </c>
      <c r="B195" s="137"/>
    </row>
    <row r="196" spans="1:2" ht="20.100000000000001" customHeight="1">
      <c r="A196" s="139" t="s">
        <v>1478</v>
      </c>
      <c r="B196" s="137">
        <f>SUM(B197:B201)</f>
        <v>0</v>
      </c>
    </row>
    <row r="197" spans="1:2" ht="20.100000000000001" customHeight="1">
      <c r="A197" s="139" t="s">
        <v>1361</v>
      </c>
      <c r="B197" s="137"/>
    </row>
    <row r="198" spans="1:2" ht="20.100000000000001" customHeight="1">
      <c r="A198" s="139" t="s">
        <v>1362</v>
      </c>
      <c r="B198" s="137"/>
    </row>
    <row r="199" spans="1:2" ht="20.100000000000001" customHeight="1">
      <c r="A199" s="138" t="s">
        <v>1363</v>
      </c>
      <c r="B199" s="137"/>
    </row>
    <row r="200" spans="1:2" ht="20.100000000000001" customHeight="1">
      <c r="A200" s="138" t="s">
        <v>1479</v>
      </c>
      <c r="B200" s="137"/>
    </row>
    <row r="201" spans="1:2" ht="20.100000000000001" customHeight="1">
      <c r="A201" s="138" t="s">
        <v>1480</v>
      </c>
      <c r="B201" s="137"/>
    </row>
    <row r="202" spans="1:2" ht="20.100000000000001" customHeight="1">
      <c r="A202" s="139" t="s">
        <v>1481</v>
      </c>
      <c r="B202" s="137">
        <f>SUM(B203:B208)</f>
        <v>0</v>
      </c>
    </row>
    <row r="203" spans="1:2" ht="20.100000000000001" customHeight="1">
      <c r="A203" s="139" t="s">
        <v>1361</v>
      </c>
      <c r="B203" s="137"/>
    </row>
    <row r="204" spans="1:2" ht="20.100000000000001" customHeight="1">
      <c r="A204" s="139" t="s">
        <v>1362</v>
      </c>
      <c r="B204" s="137"/>
    </row>
    <row r="205" spans="1:2" ht="20.100000000000001" customHeight="1">
      <c r="A205" s="137" t="s">
        <v>1363</v>
      </c>
      <c r="B205" s="137"/>
    </row>
    <row r="206" spans="1:2" ht="20.100000000000001" customHeight="1">
      <c r="A206" s="138" t="s">
        <v>1375</v>
      </c>
      <c r="B206" s="137"/>
    </row>
    <row r="207" spans="1:2" ht="20.100000000000001" customHeight="1">
      <c r="A207" s="138" t="s">
        <v>1370</v>
      </c>
      <c r="B207" s="137"/>
    </row>
    <row r="208" spans="1:2" ht="20.100000000000001" customHeight="1">
      <c r="A208" s="138" t="s">
        <v>1482</v>
      </c>
      <c r="B208" s="137"/>
    </row>
    <row r="209" spans="1:2" ht="20.100000000000001" customHeight="1">
      <c r="A209" s="139" t="s">
        <v>1483</v>
      </c>
      <c r="B209" s="137">
        <f>SUM(B210:B216)</f>
        <v>0</v>
      </c>
    </row>
    <row r="210" spans="1:2" ht="20.100000000000001" customHeight="1">
      <c r="A210" s="139" t="s">
        <v>1361</v>
      </c>
      <c r="B210" s="140"/>
    </row>
    <row r="211" spans="1:2" ht="20.100000000000001" customHeight="1">
      <c r="A211" s="139" t="s">
        <v>1362</v>
      </c>
      <c r="B211" s="140"/>
    </row>
    <row r="212" spans="1:2" ht="20.100000000000001" customHeight="1">
      <c r="A212" s="138" t="s">
        <v>1363</v>
      </c>
      <c r="B212" s="140"/>
    </row>
    <row r="213" spans="1:2" ht="20.100000000000001" customHeight="1">
      <c r="A213" s="138" t="s">
        <v>1484</v>
      </c>
      <c r="B213" s="137"/>
    </row>
    <row r="214" spans="1:2" ht="20.100000000000001" customHeight="1">
      <c r="A214" s="138" t="s">
        <v>1485</v>
      </c>
      <c r="B214" s="137"/>
    </row>
    <row r="215" spans="1:2" ht="20.100000000000001" customHeight="1">
      <c r="A215" s="139" t="s">
        <v>1370</v>
      </c>
      <c r="B215" s="142"/>
    </row>
    <row r="216" spans="1:2" ht="20.100000000000001" customHeight="1">
      <c r="A216" s="139" t="s">
        <v>1486</v>
      </c>
      <c r="B216" s="142"/>
    </row>
    <row r="217" spans="1:2" ht="20.100000000000001" customHeight="1">
      <c r="A217" s="139" t="s">
        <v>1487</v>
      </c>
      <c r="B217" s="142">
        <f>SUM(B218:B223)</f>
        <v>0</v>
      </c>
    </row>
    <row r="218" spans="1:2" ht="20.100000000000001" customHeight="1">
      <c r="A218" s="139" t="s">
        <v>1361</v>
      </c>
      <c r="B218" s="142"/>
    </row>
    <row r="219" spans="1:2" ht="20.100000000000001" customHeight="1">
      <c r="A219" s="138" t="s">
        <v>1362</v>
      </c>
      <c r="B219" s="143"/>
    </row>
    <row r="220" spans="1:2" ht="20.100000000000001" customHeight="1">
      <c r="A220" s="138" t="s">
        <v>1363</v>
      </c>
      <c r="B220" s="143"/>
    </row>
    <row r="221" spans="1:2" ht="20.100000000000001" customHeight="1">
      <c r="A221" s="138" t="s">
        <v>1488</v>
      </c>
      <c r="B221" s="143"/>
    </row>
    <row r="222" spans="1:2" ht="20.100000000000001" customHeight="1">
      <c r="A222" s="139" t="s">
        <v>1370</v>
      </c>
      <c r="B222" s="143"/>
    </row>
    <row r="223" spans="1:2" ht="20.100000000000001" customHeight="1">
      <c r="A223" s="139" t="s">
        <v>1489</v>
      </c>
      <c r="B223" s="143"/>
    </row>
    <row r="224" spans="1:2" ht="20.100000000000001" customHeight="1">
      <c r="A224" s="139" t="s">
        <v>1490</v>
      </c>
      <c r="B224" s="143">
        <f>SUM(B225:B229)</f>
        <v>0</v>
      </c>
    </row>
    <row r="225" spans="1:2" ht="20.100000000000001" customHeight="1">
      <c r="A225" s="138" t="s">
        <v>1361</v>
      </c>
      <c r="B225" s="143"/>
    </row>
    <row r="226" spans="1:2" ht="20.100000000000001" customHeight="1">
      <c r="A226" s="138" t="s">
        <v>1362</v>
      </c>
      <c r="B226" s="143"/>
    </row>
    <row r="227" spans="1:2" ht="20.100000000000001" customHeight="1">
      <c r="A227" s="138" t="s">
        <v>1363</v>
      </c>
      <c r="B227" s="142"/>
    </row>
    <row r="228" spans="1:2" ht="20.100000000000001" customHeight="1">
      <c r="A228" s="139" t="s">
        <v>1370</v>
      </c>
      <c r="B228" s="142"/>
    </row>
    <row r="229" spans="1:2" ht="20.100000000000001" customHeight="1">
      <c r="A229" s="139" t="s">
        <v>1491</v>
      </c>
      <c r="B229" s="142"/>
    </row>
    <row r="230" spans="1:2" ht="20.100000000000001" customHeight="1">
      <c r="A230" s="139" t="s">
        <v>1492</v>
      </c>
      <c r="B230" s="142">
        <f>SUM(B231:B235)</f>
        <v>0</v>
      </c>
    </row>
    <row r="231" spans="1:2" ht="20.100000000000001" customHeight="1">
      <c r="A231" s="137" t="s">
        <v>1361</v>
      </c>
      <c r="B231" s="137"/>
    </row>
    <row r="232" spans="1:2" ht="20.100000000000001" customHeight="1">
      <c r="A232" s="138" t="s">
        <v>1362</v>
      </c>
      <c r="B232" s="137"/>
    </row>
    <row r="233" spans="1:2" ht="20.100000000000001" customHeight="1">
      <c r="A233" s="138" t="s">
        <v>1363</v>
      </c>
      <c r="B233" s="137"/>
    </row>
    <row r="234" spans="1:2" ht="20.100000000000001" customHeight="1">
      <c r="A234" s="138" t="s">
        <v>1370</v>
      </c>
      <c r="B234" s="137"/>
    </row>
    <row r="235" spans="1:2" ht="20.100000000000001" customHeight="1">
      <c r="A235" s="139" t="s">
        <v>1493</v>
      </c>
      <c r="B235" s="137"/>
    </row>
    <row r="236" spans="1:2" ht="20.100000000000001" customHeight="1">
      <c r="A236" s="139" t="s">
        <v>1494</v>
      </c>
      <c r="B236" s="137">
        <f>SUM(B237:B241)</f>
        <v>0</v>
      </c>
    </row>
    <row r="237" spans="1:2" ht="20.100000000000001" customHeight="1">
      <c r="A237" s="139" t="s">
        <v>1361</v>
      </c>
      <c r="B237" s="137"/>
    </row>
    <row r="238" spans="1:2" ht="20.100000000000001" customHeight="1">
      <c r="A238" s="138" t="s">
        <v>1362</v>
      </c>
      <c r="B238" s="137"/>
    </row>
    <row r="239" spans="1:2" ht="20.100000000000001" customHeight="1">
      <c r="A239" s="138" t="s">
        <v>1363</v>
      </c>
      <c r="B239" s="137"/>
    </row>
    <row r="240" spans="1:2" ht="20.100000000000001" customHeight="1">
      <c r="A240" s="138" t="s">
        <v>1370</v>
      </c>
      <c r="B240" s="137"/>
    </row>
    <row r="241" spans="1:2" ht="20.100000000000001" customHeight="1">
      <c r="A241" s="139" t="s">
        <v>1495</v>
      </c>
      <c r="B241" s="137"/>
    </row>
    <row r="242" spans="1:2" ht="20.100000000000001" customHeight="1">
      <c r="A242" s="139" t="s">
        <v>1496</v>
      </c>
      <c r="B242" s="137">
        <f>SUM(B243:B247)</f>
        <v>0</v>
      </c>
    </row>
    <row r="243" spans="1:2" ht="20.100000000000001" customHeight="1">
      <c r="A243" s="139" t="s">
        <v>1361</v>
      </c>
      <c r="B243" s="137"/>
    </row>
    <row r="244" spans="1:2" ht="20.100000000000001" customHeight="1">
      <c r="A244" s="137" t="s">
        <v>1362</v>
      </c>
      <c r="B244" s="137"/>
    </row>
    <row r="245" spans="1:2" ht="20.100000000000001" customHeight="1">
      <c r="A245" s="138" t="s">
        <v>1363</v>
      </c>
      <c r="B245" s="137"/>
    </row>
    <row r="246" spans="1:2" ht="20.100000000000001" customHeight="1">
      <c r="A246" s="138" t="s">
        <v>1370</v>
      </c>
      <c r="B246" s="137"/>
    </row>
    <row r="247" spans="1:2" ht="20.100000000000001" customHeight="1">
      <c r="A247" s="138" t="s">
        <v>1497</v>
      </c>
      <c r="B247" s="137"/>
    </row>
    <row r="248" spans="1:2" ht="20.100000000000001" customHeight="1">
      <c r="A248" s="139" t="s">
        <v>1498</v>
      </c>
      <c r="B248" s="137">
        <f>SUM(B249:B253)</f>
        <v>100</v>
      </c>
    </row>
    <row r="249" spans="1:2" ht="20.100000000000001" customHeight="1">
      <c r="A249" s="139" t="s">
        <v>1361</v>
      </c>
      <c r="B249" s="137"/>
    </row>
    <row r="250" spans="1:2" ht="20.100000000000001" customHeight="1">
      <c r="A250" s="139" t="s">
        <v>1362</v>
      </c>
      <c r="B250" s="137"/>
    </row>
    <row r="251" spans="1:2" ht="20.100000000000001" customHeight="1">
      <c r="A251" s="138" t="s">
        <v>1363</v>
      </c>
      <c r="B251" s="137"/>
    </row>
    <row r="252" spans="1:2" ht="20.100000000000001" customHeight="1">
      <c r="A252" s="138" t="s">
        <v>1370</v>
      </c>
      <c r="B252" s="137"/>
    </row>
    <row r="253" spans="1:2" ht="20.100000000000001" customHeight="1">
      <c r="A253" s="138" t="s">
        <v>1499</v>
      </c>
      <c r="B253" s="137">
        <v>100</v>
      </c>
    </row>
    <row r="254" spans="1:2" ht="20.100000000000001" customHeight="1">
      <c r="A254" s="139" t="s">
        <v>1500</v>
      </c>
      <c r="B254" s="137">
        <f>B255+B256</f>
        <v>0</v>
      </c>
    </row>
    <row r="255" spans="1:2" ht="20.100000000000001" customHeight="1">
      <c r="A255" s="139" t="s">
        <v>1501</v>
      </c>
      <c r="B255" s="137"/>
    </row>
    <row r="256" spans="1:2" ht="20.100000000000001" customHeight="1">
      <c r="A256" s="139" t="s">
        <v>1502</v>
      </c>
      <c r="B256" s="137"/>
    </row>
    <row r="257" spans="1:2" ht="20.100000000000001" customHeight="1">
      <c r="A257" s="137" t="s">
        <v>1503</v>
      </c>
      <c r="B257" s="137">
        <f>B258+B259</f>
        <v>0</v>
      </c>
    </row>
    <row r="258" spans="1:2" ht="20.100000000000001" customHeight="1">
      <c r="A258" s="138" t="s">
        <v>1504</v>
      </c>
      <c r="B258" s="137"/>
    </row>
    <row r="259" spans="1:2" ht="20.100000000000001" customHeight="1">
      <c r="A259" s="138" t="s">
        <v>1505</v>
      </c>
      <c r="B259" s="137"/>
    </row>
    <row r="260" spans="1:2" ht="20.100000000000001" customHeight="1">
      <c r="A260" s="137" t="s">
        <v>1506</v>
      </c>
      <c r="B260" s="137">
        <f>B261+B271</f>
        <v>0</v>
      </c>
    </row>
    <row r="261" spans="1:2" ht="20.100000000000001" customHeight="1">
      <c r="A261" s="139" t="s">
        <v>1507</v>
      </c>
      <c r="B261" s="137">
        <f>SUM(B262:B270)</f>
        <v>0</v>
      </c>
    </row>
    <row r="262" spans="1:2" ht="20.100000000000001" customHeight="1">
      <c r="A262" s="139" t="s">
        <v>1508</v>
      </c>
      <c r="B262" s="137"/>
    </row>
    <row r="263" spans="1:2" ht="20.100000000000001" customHeight="1">
      <c r="A263" s="138" t="s">
        <v>1509</v>
      </c>
      <c r="B263" s="137"/>
    </row>
    <row r="264" spans="1:2" ht="20.100000000000001" customHeight="1">
      <c r="A264" s="138" t="s">
        <v>1510</v>
      </c>
      <c r="B264" s="137"/>
    </row>
    <row r="265" spans="1:2" ht="20.100000000000001" customHeight="1">
      <c r="A265" s="138" t="s">
        <v>1511</v>
      </c>
      <c r="B265" s="137"/>
    </row>
    <row r="266" spans="1:2" ht="20.100000000000001" customHeight="1">
      <c r="A266" s="139" t="s">
        <v>1512</v>
      </c>
      <c r="B266" s="137"/>
    </row>
    <row r="267" spans="1:2" ht="20.100000000000001" customHeight="1">
      <c r="A267" s="139" t="s">
        <v>1513</v>
      </c>
      <c r="B267" s="137"/>
    </row>
    <row r="268" spans="1:2" ht="20.100000000000001" customHeight="1">
      <c r="A268" s="139" t="s">
        <v>1514</v>
      </c>
      <c r="B268" s="137"/>
    </row>
    <row r="269" spans="1:2" ht="20.100000000000001" customHeight="1">
      <c r="A269" s="139" t="s">
        <v>1515</v>
      </c>
      <c r="B269" s="137"/>
    </row>
    <row r="270" spans="1:2" ht="20.100000000000001" customHeight="1">
      <c r="A270" s="139" t="s">
        <v>1516</v>
      </c>
      <c r="B270" s="137"/>
    </row>
    <row r="271" spans="1:2" ht="20.100000000000001" customHeight="1">
      <c r="A271" s="139" t="s">
        <v>1517</v>
      </c>
      <c r="B271" s="137"/>
    </row>
    <row r="272" spans="1:2" ht="20.100000000000001" customHeight="1">
      <c r="A272" s="137" t="s">
        <v>1518</v>
      </c>
      <c r="B272" s="137">
        <f>B273+B283+B305+B312+B324+B333+B347+B356+B365+B373+B381+B390</f>
        <v>250</v>
      </c>
    </row>
    <row r="273" spans="1:2" ht="20.100000000000001" customHeight="1">
      <c r="A273" s="138" t="s">
        <v>1519</v>
      </c>
      <c r="B273" s="137">
        <f>SUM(B274:B282)</f>
        <v>0</v>
      </c>
    </row>
    <row r="274" spans="1:2" ht="20.100000000000001" customHeight="1">
      <c r="A274" s="138" t="s">
        <v>1520</v>
      </c>
      <c r="B274" s="137"/>
    </row>
    <row r="275" spans="1:2" ht="20.100000000000001" customHeight="1">
      <c r="A275" s="138" t="s">
        <v>1521</v>
      </c>
      <c r="B275" s="137"/>
    </row>
    <row r="276" spans="1:2" ht="20.100000000000001" customHeight="1">
      <c r="A276" s="139" t="s">
        <v>1522</v>
      </c>
      <c r="B276" s="137"/>
    </row>
    <row r="277" spans="1:2" ht="20.100000000000001" customHeight="1">
      <c r="A277" s="139" t="s">
        <v>1523</v>
      </c>
      <c r="B277" s="137"/>
    </row>
    <row r="278" spans="1:2" ht="20.100000000000001" customHeight="1">
      <c r="A278" s="139" t="s">
        <v>1524</v>
      </c>
      <c r="B278" s="137"/>
    </row>
    <row r="279" spans="1:2" ht="20.100000000000001" customHeight="1">
      <c r="A279" s="138" t="s">
        <v>1525</v>
      </c>
      <c r="B279" s="137"/>
    </row>
    <row r="280" spans="1:2" ht="20.100000000000001" customHeight="1">
      <c r="A280" s="138" t="s">
        <v>1526</v>
      </c>
      <c r="B280" s="137"/>
    </row>
    <row r="281" spans="1:2" ht="20.100000000000001" customHeight="1">
      <c r="A281" s="138" t="s">
        <v>1527</v>
      </c>
      <c r="B281" s="137"/>
    </row>
    <row r="282" spans="1:2" ht="20.100000000000001" customHeight="1">
      <c r="A282" s="139" t="s">
        <v>1528</v>
      </c>
      <c r="B282" s="137"/>
    </row>
    <row r="283" spans="1:2" ht="20.100000000000001" customHeight="1">
      <c r="A283" s="139" t="s">
        <v>1529</v>
      </c>
      <c r="B283" s="137">
        <f>SUM(B284:B304)</f>
        <v>205</v>
      </c>
    </row>
    <row r="284" spans="1:2" ht="20.100000000000001" customHeight="1">
      <c r="A284" s="139" t="s">
        <v>1361</v>
      </c>
      <c r="B284" s="137"/>
    </row>
    <row r="285" spans="1:2" ht="20.100000000000001" customHeight="1">
      <c r="A285" s="137" t="s">
        <v>1362</v>
      </c>
      <c r="B285" s="137"/>
    </row>
    <row r="286" spans="1:2" ht="20.100000000000001" customHeight="1">
      <c r="A286" s="138" t="s">
        <v>1363</v>
      </c>
      <c r="B286" s="137"/>
    </row>
    <row r="287" spans="1:2" ht="20.100000000000001" customHeight="1">
      <c r="A287" s="138" t="s">
        <v>1530</v>
      </c>
      <c r="B287" s="137">
        <v>105</v>
      </c>
    </row>
    <row r="288" spans="1:2" ht="20.100000000000001" customHeight="1">
      <c r="A288" s="138" t="s">
        <v>1531</v>
      </c>
      <c r="B288" s="137"/>
    </row>
    <row r="289" spans="1:2" ht="20.100000000000001" customHeight="1">
      <c r="A289" s="139" t="s">
        <v>1532</v>
      </c>
      <c r="B289" s="137"/>
    </row>
    <row r="290" spans="1:2" ht="20.100000000000001" customHeight="1">
      <c r="A290" s="139" t="s">
        <v>1533</v>
      </c>
      <c r="B290" s="137"/>
    </row>
    <row r="291" spans="1:2" ht="20.100000000000001" customHeight="1">
      <c r="A291" s="139" t="s">
        <v>1534</v>
      </c>
      <c r="B291" s="137"/>
    </row>
    <row r="292" spans="1:2" ht="20.100000000000001" customHeight="1">
      <c r="A292" s="138" t="s">
        <v>1535</v>
      </c>
      <c r="B292" s="137"/>
    </row>
    <row r="293" spans="1:2" ht="20.100000000000001" customHeight="1">
      <c r="A293" s="138" t="s">
        <v>1536</v>
      </c>
      <c r="B293" s="137"/>
    </row>
    <row r="294" spans="1:2" ht="20.100000000000001" customHeight="1">
      <c r="A294" s="138" t="s">
        <v>1537</v>
      </c>
      <c r="B294" s="137"/>
    </row>
    <row r="295" spans="1:2" ht="20.100000000000001" customHeight="1">
      <c r="A295" s="139" t="s">
        <v>1538</v>
      </c>
      <c r="B295" s="137">
        <v>100</v>
      </c>
    </row>
    <row r="296" spans="1:2" ht="20.100000000000001" customHeight="1">
      <c r="A296" s="139" t="s">
        <v>1539</v>
      </c>
      <c r="B296" s="137"/>
    </row>
    <row r="297" spans="1:2" ht="20.100000000000001" customHeight="1">
      <c r="A297" s="139" t="s">
        <v>1540</v>
      </c>
      <c r="B297" s="137"/>
    </row>
    <row r="298" spans="1:2" ht="20.100000000000001" customHeight="1">
      <c r="A298" s="137" t="s">
        <v>1541</v>
      </c>
      <c r="B298" s="137"/>
    </row>
    <row r="299" spans="1:2" ht="20.100000000000001" customHeight="1">
      <c r="A299" s="138" t="s">
        <v>1542</v>
      </c>
      <c r="B299" s="137"/>
    </row>
    <row r="300" spans="1:2" ht="20.100000000000001" customHeight="1">
      <c r="A300" s="138" t="s">
        <v>1543</v>
      </c>
      <c r="B300" s="137"/>
    </row>
    <row r="301" spans="1:2" ht="20.100000000000001" customHeight="1">
      <c r="A301" s="138" t="s">
        <v>1544</v>
      </c>
      <c r="B301" s="137"/>
    </row>
    <row r="302" spans="1:2" ht="20.100000000000001" customHeight="1">
      <c r="A302" s="139" t="s">
        <v>1404</v>
      </c>
      <c r="B302" s="137"/>
    </row>
    <row r="303" spans="1:2" ht="20.100000000000001" customHeight="1">
      <c r="A303" s="139" t="s">
        <v>1370</v>
      </c>
      <c r="B303" s="137"/>
    </row>
    <row r="304" spans="1:2" ht="20.100000000000001" customHeight="1">
      <c r="A304" s="139" t="s">
        <v>1545</v>
      </c>
      <c r="B304" s="137"/>
    </row>
    <row r="305" spans="1:2" ht="20.100000000000001" customHeight="1">
      <c r="A305" s="138" t="s">
        <v>1546</v>
      </c>
      <c r="B305" s="137">
        <f>SUM(B306:B311)</f>
        <v>0</v>
      </c>
    </row>
    <row r="306" spans="1:2" ht="20.100000000000001" customHeight="1">
      <c r="A306" s="138" t="s">
        <v>1361</v>
      </c>
      <c r="B306" s="137"/>
    </row>
    <row r="307" spans="1:2" ht="20.100000000000001" customHeight="1">
      <c r="A307" s="138" t="s">
        <v>1362</v>
      </c>
      <c r="B307" s="137"/>
    </row>
    <row r="308" spans="1:2" ht="20.100000000000001" customHeight="1">
      <c r="A308" s="139" t="s">
        <v>1363</v>
      </c>
      <c r="B308" s="137"/>
    </row>
    <row r="309" spans="1:2" ht="20.100000000000001" customHeight="1">
      <c r="A309" s="139" t="s">
        <v>1547</v>
      </c>
      <c r="B309" s="137"/>
    </row>
    <row r="310" spans="1:2" ht="20.100000000000001" customHeight="1">
      <c r="A310" s="139" t="s">
        <v>1370</v>
      </c>
      <c r="B310" s="137"/>
    </row>
    <row r="311" spans="1:2" ht="20.100000000000001" customHeight="1">
      <c r="A311" s="137" t="s">
        <v>1548</v>
      </c>
      <c r="B311" s="137"/>
    </row>
    <row r="312" spans="1:2" ht="20.100000000000001" customHeight="1">
      <c r="A312" s="138" t="s">
        <v>1549</v>
      </c>
      <c r="B312" s="137">
        <f>SUM(B313:B323)</f>
        <v>0</v>
      </c>
    </row>
    <row r="313" spans="1:2" ht="20.100000000000001" customHeight="1">
      <c r="A313" s="138" t="s">
        <v>1361</v>
      </c>
      <c r="B313" s="137"/>
    </row>
    <row r="314" spans="1:2" ht="20.100000000000001" customHeight="1">
      <c r="A314" s="138" t="s">
        <v>1362</v>
      </c>
      <c r="B314" s="137"/>
    </row>
    <row r="315" spans="1:2" ht="20.100000000000001" customHeight="1">
      <c r="A315" s="139" t="s">
        <v>1363</v>
      </c>
      <c r="B315" s="137"/>
    </row>
    <row r="316" spans="1:2" ht="20.100000000000001" customHeight="1">
      <c r="A316" s="139" t="s">
        <v>1550</v>
      </c>
      <c r="B316" s="137"/>
    </row>
    <row r="317" spans="1:2" ht="20.100000000000001" customHeight="1">
      <c r="A317" s="139" t="s">
        <v>1551</v>
      </c>
      <c r="B317" s="137"/>
    </row>
    <row r="318" spans="1:2" ht="20.100000000000001" customHeight="1">
      <c r="A318" s="138" t="s">
        <v>1552</v>
      </c>
      <c r="B318" s="137"/>
    </row>
    <row r="319" spans="1:2" ht="20.100000000000001" customHeight="1">
      <c r="A319" s="138" t="s">
        <v>1553</v>
      </c>
      <c r="B319" s="137"/>
    </row>
    <row r="320" spans="1:2" ht="20.100000000000001" customHeight="1">
      <c r="A320" s="138" t="s">
        <v>1554</v>
      </c>
      <c r="B320" s="137"/>
    </row>
    <row r="321" spans="1:2" ht="20.100000000000001" customHeight="1">
      <c r="A321" s="139" t="s">
        <v>1555</v>
      </c>
      <c r="B321" s="137"/>
    </row>
    <row r="322" spans="1:2" ht="20.100000000000001" customHeight="1">
      <c r="A322" s="139" t="s">
        <v>1370</v>
      </c>
      <c r="B322" s="137"/>
    </row>
    <row r="323" spans="1:2" ht="20.100000000000001" customHeight="1">
      <c r="A323" s="139" t="s">
        <v>1556</v>
      </c>
      <c r="B323" s="137"/>
    </row>
    <row r="324" spans="1:2" ht="20.100000000000001" customHeight="1">
      <c r="A324" s="137" t="s">
        <v>1557</v>
      </c>
      <c r="B324" s="137">
        <f>SUM(B325:B332)</f>
        <v>0</v>
      </c>
    </row>
    <row r="325" spans="1:2" ht="20.100000000000001" customHeight="1">
      <c r="A325" s="138" t="s">
        <v>1361</v>
      </c>
      <c r="B325" s="137"/>
    </row>
    <row r="326" spans="1:2" ht="20.100000000000001" customHeight="1">
      <c r="A326" s="138" t="s">
        <v>1362</v>
      </c>
      <c r="B326" s="137"/>
    </row>
    <row r="327" spans="1:2" ht="20.100000000000001" customHeight="1">
      <c r="A327" s="138" t="s">
        <v>1363</v>
      </c>
      <c r="B327" s="137"/>
    </row>
    <row r="328" spans="1:2" ht="20.100000000000001" customHeight="1">
      <c r="A328" s="139" t="s">
        <v>1558</v>
      </c>
      <c r="B328" s="137"/>
    </row>
    <row r="329" spans="1:2" ht="20.100000000000001" customHeight="1">
      <c r="A329" s="139" t="s">
        <v>1559</v>
      </c>
      <c r="B329" s="137"/>
    </row>
    <row r="330" spans="1:2" ht="20.100000000000001" customHeight="1">
      <c r="A330" s="139" t="s">
        <v>1560</v>
      </c>
      <c r="B330" s="137"/>
    </row>
    <row r="331" spans="1:2" ht="20.100000000000001" customHeight="1">
      <c r="A331" s="138" t="s">
        <v>1370</v>
      </c>
      <c r="B331" s="137"/>
    </row>
    <row r="332" spans="1:2" ht="20.100000000000001" customHeight="1">
      <c r="A332" s="138" t="s">
        <v>1561</v>
      </c>
      <c r="B332" s="137"/>
    </row>
    <row r="333" spans="1:2" ht="20.100000000000001" customHeight="1">
      <c r="A333" s="138" t="s">
        <v>1562</v>
      </c>
      <c r="B333" s="137">
        <f>SUM(B334:B346)</f>
        <v>0</v>
      </c>
    </row>
    <row r="334" spans="1:2" ht="20.100000000000001" customHeight="1">
      <c r="A334" s="139" t="s">
        <v>1361</v>
      </c>
      <c r="B334" s="137"/>
    </row>
    <row r="335" spans="1:2" ht="20.100000000000001" customHeight="1">
      <c r="A335" s="139" t="s">
        <v>1362</v>
      </c>
      <c r="B335" s="137"/>
    </row>
    <row r="336" spans="1:2" ht="20.100000000000001" customHeight="1">
      <c r="A336" s="139" t="s">
        <v>1363</v>
      </c>
      <c r="B336" s="137"/>
    </row>
    <row r="337" spans="1:2" ht="20.100000000000001" customHeight="1">
      <c r="A337" s="137" t="s">
        <v>1563</v>
      </c>
      <c r="B337" s="137"/>
    </row>
    <row r="338" spans="1:2" ht="20.100000000000001" customHeight="1">
      <c r="A338" s="138" t="s">
        <v>1564</v>
      </c>
      <c r="B338" s="137"/>
    </row>
    <row r="339" spans="1:2" ht="20.100000000000001" customHeight="1">
      <c r="A339" s="138" t="s">
        <v>1565</v>
      </c>
      <c r="B339" s="137"/>
    </row>
    <row r="340" spans="1:2" ht="20.100000000000001" customHeight="1">
      <c r="A340" s="138" t="s">
        <v>1566</v>
      </c>
      <c r="B340" s="137"/>
    </row>
    <row r="341" spans="1:2" ht="20.100000000000001" customHeight="1">
      <c r="A341" s="139" t="s">
        <v>1567</v>
      </c>
      <c r="B341" s="137"/>
    </row>
    <row r="342" spans="1:2" ht="20.100000000000001" customHeight="1">
      <c r="A342" s="139" t="s">
        <v>1568</v>
      </c>
      <c r="B342" s="137"/>
    </row>
    <row r="343" spans="1:2" ht="20.100000000000001" customHeight="1">
      <c r="A343" s="139" t="s">
        <v>1569</v>
      </c>
      <c r="B343" s="137"/>
    </row>
    <row r="344" spans="1:2" ht="20.100000000000001" customHeight="1">
      <c r="A344" s="139" t="s">
        <v>1570</v>
      </c>
      <c r="B344" s="137"/>
    </row>
    <row r="345" spans="1:2" ht="20.100000000000001" customHeight="1">
      <c r="A345" s="139" t="s">
        <v>1370</v>
      </c>
      <c r="B345" s="137"/>
    </row>
    <row r="346" spans="1:2" ht="20.100000000000001" customHeight="1">
      <c r="A346" s="138" t="s">
        <v>1571</v>
      </c>
      <c r="B346" s="137"/>
    </row>
    <row r="347" spans="1:2" ht="20.100000000000001" customHeight="1">
      <c r="A347" s="138" t="s">
        <v>1572</v>
      </c>
      <c r="B347" s="137">
        <f>SUM(B348:B355)</f>
        <v>0</v>
      </c>
    </row>
    <row r="348" spans="1:2" ht="20.100000000000001" customHeight="1">
      <c r="A348" s="138" t="s">
        <v>1361</v>
      </c>
      <c r="B348" s="137"/>
    </row>
    <row r="349" spans="1:2" ht="20.100000000000001" customHeight="1">
      <c r="A349" s="139" t="s">
        <v>1362</v>
      </c>
      <c r="B349" s="137"/>
    </row>
    <row r="350" spans="1:2" ht="20.100000000000001" customHeight="1">
      <c r="A350" s="139" t="s">
        <v>1363</v>
      </c>
      <c r="B350" s="137"/>
    </row>
    <row r="351" spans="1:2" ht="20.100000000000001" customHeight="1">
      <c r="A351" s="139" t="s">
        <v>1573</v>
      </c>
      <c r="B351" s="137"/>
    </row>
    <row r="352" spans="1:2" ht="20.100000000000001" customHeight="1">
      <c r="A352" s="137" t="s">
        <v>1574</v>
      </c>
      <c r="B352" s="137"/>
    </row>
    <row r="353" spans="1:2" ht="20.100000000000001" customHeight="1">
      <c r="A353" s="138" t="s">
        <v>1575</v>
      </c>
      <c r="B353" s="137"/>
    </row>
    <row r="354" spans="1:2" ht="20.100000000000001" customHeight="1">
      <c r="A354" s="138" t="s">
        <v>1370</v>
      </c>
      <c r="B354" s="137"/>
    </row>
    <row r="355" spans="1:2" ht="20.100000000000001" customHeight="1">
      <c r="A355" s="138" t="s">
        <v>1576</v>
      </c>
      <c r="B355" s="137"/>
    </row>
    <row r="356" spans="1:2" ht="20.100000000000001" customHeight="1">
      <c r="A356" s="139" t="s">
        <v>1577</v>
      </c>
      <c r="B356" s="137">
        <f>SUM(B357:B364)</f>
        <v>0</v>
      </c>
    </row>
    <row r="357" spans="1:2" ht="20.100000000000001" customHeight="1">
      <c r="A357" s="139" t="s">
        <v>1361</v>
      </c>
      <c r="B357" s="137"/>
    </row>
    <row r="358" spans="1:2" ht="20.100000000000001" customHeight="1">
      <c r="A358" s="139" t="s">
        <v>1362</v>
      </c>
      <c r="B358" s="137"/>
    </row>
    <row r="359" spans="1:2" ht="20.100000000000001" customHeight="1">
      <c r="A359" s="138" t="s">
        <v>1363</v>
      </c>
      <c r="B359" s="137"/>
    </row>
    <row r="360" spans="1:2" ht="20.100000000000001" customHeight="1">
      <c r="A360" s="138" t="s">
        <v>1578</v>
      </c>
      <c r="B360" s="137"/>
    </row>
    <row r="361" spans="1:2" ht="20.100000000000001" customHeight="1">
      <c r="A361" s="138" t="s">
        <v>1579</v>
      </c>
      <c r="B361" s="137"/>
    </row>
    <row r="362" spans="1:2" ht="20.100000000000001" customHeight="1">
      <c r="A362" s="139" t="s">
        <v>1580</v>
      </c>
      <c r="B362" s="137"/>
    </row>
    <row r="363" spans="1:2" ht="20.100000000000001" customHeight="1">
      <c r="A363" s="139" t="s">
        <v>1370</v>
      </c>
      <c r="B363" s="137"/>
    </row>
    <row r="364" spans="1:2" ht="20.100000000000001" customHeight="1">
      <c r="A364" s="139" t="s">
        <v>1581</v>
      </c>
      <c r="B364" s="137"/>
    </row>
    <row r="365" spans="1:2" ht="20.100000000000001" customHeight="1">
      <c r="A365" s="137" t="s">
        <v>1582</v>
      </c>
      <c r="B365" s="137">
        <f>SUM(B366:B372)</f>
        <v>0</v>
      </c>
    </row>
    <row r="366" spans="1:2" ht="20.100000000000001" customHeight="1">
      <c r="A366" s="138" t="s">
        <v>1361</v>
      </c>
      <c r="B366" s="137"/>
    </row>
    <row r="367" spans="1:2" ht="20.100000000000001" customHeight="1">
      <c r="A367" s="138" t="s">
        <v>1362</v>
      </c>
      <c r="B367" s="137"/>
    </row>
    <row r="368" spans="1:2" ht="20.100000000000001" customHeight="1">
      <c r="A368" s="138" t="s">
        <v>1363</v>
      </c>
      <c r="B368" s="137"/>
    </row>
    <row r="369" spans="1:2" ht="20.100000000000001" customHeight="1">
      <c r="A369" s="139" t="s">
        <v>1583</v>
      </c>
      <c r="B369" s="137"/>
    </row>
    <row r="370" spans="1:2" ht="20.100000000000001" customHeight="1">
      <c r="A370" s="139" t="s">
        <v>1584</v>
      </c>
      <c r="B370" s="137"/>
    </row>
    <row r="371" spans="1:2" ht="20.100000000000001" customHeight="1">
      <c r="A371" s="139" t="s">
        <v>1370</v>
      </c>
      <c r="B371" s="137"/>
    </row>
    <row r="372" spans="1:2" ht="20.100000000000001" customHeight="1">
      <c r="A372" s="138" t="s">
        <v>1585</v>
      </c>
      <c r="B372" s="137"/>
    </row>
    <row r="373" spans="1:2" ht="20.100000000000001" customHeight="1">
      <c r="A373" s="138" t="s">
        <v>1586</v>
      </c>
      <c r="B373" s="137">
        <f>SUM(B374:B380)</f>
        <v>0</v>
      </c>
    </row>
    <row r="374" spans="1:2" ht="20.100000000000001" customHeight="1">
      <c r="A374" s="138" t="s">
        <v>1361</v>
      </c>
      <c r="B374" s="137"/>
    </row>
    <row r="375" spans="1:2" ht="20.100000000000001" customHeight="1">
      <c r="A375" s="139" t="s">
        <v>1362</v>
      </c>
      <c r="B375" s="137"/>
    </row>
    <row r="376" spans="1:2" ht="20.100000000000001" customHeight="1">
      <c r="A376" s="139" t="s">
        <v>1587</v>
      </c>
      <c r="B376" s="137"/>
    </row>
    <row r="377" spans="1:2" ht="20.100000000000001" customHeight="1">
      <c r="A377" s="139" t="s">
        <v>1588</v>
      </c>
      <c r="B377" s="137"/>
    </row>
    <row r="378" spans="1:2" ht="20.100000000000001" customHeight="1">
      <c r="A378" s="137" t="s">
        <v>1589</v>
      </c>
      <c r="B378" s="137"/>
    </row>
    <row r="379" spans="1:2" ht="20.100000000000001" customHeight="1">
      <c r="A379" s="138" t="s">
        <v>1542</v>
      </c>
      <c r="B379" s="137"/>
    </row>
    <row r="380" spans="1:2" ht="20.100000000000001" customHeight="1">
      <c r="A380" s="138" t="s">
        <v>1590</v>
      </c>
      <c r="B380" s="137"/>
    </row>
    <row r="381" spans="1:2" ht="20.100000000000001" customHeight="1">
      <c r="A381" s="138" t="s">
        <v>1591</v>
      </c>
      <c r="B381" s="137">
        <f>SUM(B382:B389)</f>
        <v>0</v>
      </c>
    </row>
    <row r="382" spans="1:2" ht="20.100000000000001" customHeight="1">
      <c r="A382" s="138" t="s">
        <v>1592</v>
      </c>
      <c r="B382" s="137"/>
    </row>
    <row r="383" spans="1:2" ht="20.100000000000001" customHeight="1">
      <c r="A383" s="139" t="s">
        <v>1361</v>
      </c>
      <c r="B383" s="137"/>
    </row>
    <row r="384" spans="1:2" ht="20.100000000000001" customHeight="1">
      <c r="A384" s="139" t="s">
        <v>1593</v>
      </c>
      <c r="B384" s="137"/>
    </row>
    <row r="385" spans="1:2" ht="20.100000000000001" customHeight="1">
      <c r="A385" s="139" t="s">
        <v>1594</v>
      </c>
      <c r="B385" s="137"/>
    </row>
    <row r="386" spans="1:2" ht="20.100000000000001" customHeight="1">
      <c r="A386" s="139" t="s">
        <v>1595</v>
      </c>
      <c r="B386" s="137"/>
    </row>
    <row r="387" spans="1:2" ht="20.100000000000001" customHeight="1">
      <c r="A387" s="137" t="s">
        <v>1596</v>
      </c>
      <c r="B387" s="137"/>
    </row>
    <row r="388" spans="1:2" ht="20.100000000000001" customHeight="1">
      <c r="A388" s="138" t="s">
        <v>1597</v>
      </c>
      <c r="B388" s="137"/>
    </row>
    <row r="389" spans="1:2" ht="20.100000000000001" customHeight="1">
      <c r="A389" s="138" t="s">
        <v>1598</v>
      </c>
      <c r="B389" s="137"/>
    </row>
    <row r="390" spans="1:2" ht="20.100000000000001" customHeight="1">
      <c r="A390" s="138" t="s">
        <v>1599</v>
      </c>
      <c r="B390" s="137">
        <v>45</v>
      </c>
    </row>
    <row r="391" spans="1:2" ht="20.100000000000001" customHeight="1">
      <c r="A391" s="137" t="s">
        <v>1600</v>
      </c>
      <c r="B391" s="137">
        <f>B392+B397+B406+B413+B419+B423+B427+B431+B437+B444</f>
        <v>0</v>
      </c>
    </row>
    <row r="392" spans="1:2" ht="20.100000000000001" customHeight="1">
      <c r="A392" s="139" t="s">
        <v>1601</v>
      </c>
      <c r="B392" s="137">
        <f>SUM(B393:B396)</f>
        <v>0</v>
      </c>
    </row>
    <row r="393" spans="1:2" ht="20.100000000000001" customHeight="1">
      <c r="A393" s="138" t="s">
        <v>1361</v>
      </c>
      <c r="B393" s="137"/>
    </row>
    <row r="394" spans="1:2" ht="20.100000000000001" customHeight="1">
      <c r="A394" s="138" t="s">
        <v>1362</v>
      </c>
      <c r="B394" s="137"/>
    </row>
    <row r="395" spans="1:2" ht="20.100000000000001" customHeight="1">
      <c r="A395" s="138" t="s">
        <v>1363</v>
      </c>
      <c r="B395" s="137"/>
    </row>
    <row r="396" spans="1:2" ht="20.100000000000001" customHeight="1">
      <c r="A396" s="139" t="s">
        <v>1602</v>
      </c>
      <c r="B396" s="137"/>
    </row>
    <row r="397" spans="1:2" ht="20.100000000000001" customHeight="1">
      <c r="A397" s="138" t="s">
        <v>1603</v>
      </c>
      <c r="B397" s="137">
        <f>SUM(B398:B405)</f>
        <v>0</v>
      </c>
    </row>
    <row r="398" spans="1:2" ht="20.100000000000001" customHeight="1">
      <c r="A398" s="138" t="s">
        <v>1604</v>
      </c>
      <c r="B398" s="137"/>
    </row>
    <row r="399" spans="1:2" ht="20.100000000000001" customHeight="1">
      <c r="A399" s="138" t="s">
        <v>1605</v>
      </c>
      <c r="B399" s="137"/>
    </row>
    <row r="400" spans="1:2" ht="20.100000000000001" customHeight="1">
      <c r="A400" s="139" t="s">
        <v>1606</v>
      </c>
      <c r="B400" s="137"/>
    </row>
    <row r="401" spans="1:2" ht="20.100000000000001" customHeight="1">
      <c r="A401" s="139" t="s">
        <v>1607</v>
      </c>
      <c r="B401" s="137"/>
    </row>
    <row r="402" spans="1:2" ht="20.100000000000001" customHeight="1">
      <c r="A402" s="139" t="s">
        <v>1608</v>
      </c>
      <c r="B402" s="137"/>
    </row>
    <row r="403" spans="1:2" ht="20.100000000000001" customHeight="1">
      <c r="A403" s="138" t="s">
        <v>1609</v>
      </c>
      <c r="B403" s="137"/>
    </row>
    <row r="404" spans="1:2" ht="20.100000000000001" customHeight="1">
      <c r="A404" s="138" t="s">
        <v>1610</v>
      </c>
      <c r="B404" s="137"/>
    </row>
    <row r="405" spans="1:2" ht="20.100000000000001" customHeight="1">
      <c r="A405" s="138" t="s">
        <v>1611</v>
      </c>
      <c r="B405" s="137"/>
    </row>
    <row r="406" spans="1:2" ht="20.100000000000001" customHeight="1">
      <c r="A406" s="138" t="s">
        <v>1612</v>
      </c>
      <c r="B406" s="137">
        <f>SUM(B407:B412)</f>
        <v>0</v>
      </c>
    </row>
    <row r="407" spans="1:2" ht="20.100000000000001" customHeight="1">
      <c r="A407" s="138" t="s">
        <v>1613</v>
      </c>
      <c r="B407" s="137"/>
    </row>
    <row r="408" spans="1:2" ht="20.100000000000001" customHeight="1">
      <c r="A408" s="138" t="s">
        <v>1614</v>
      </c>
      <c r="B408" s="137"/>
    </row>
    <row r="409" spans="1:2" ht="20.100000000000001" customHeight="1">
      <c r="A409" s="138" t="s">
        <v>1615</v>
      </c>
      <c r="B409" s="137"/>
    </row>
    <row r="410" spans="1:2" ht="20.100000000000001" customHeight="1">
      <c r="A410" s="139" t="s">
        <v>1616</v>
      </c>
      <c r="B410" s="137"/>
    </row>
    <row r="411" spans="1:2" ht="20.100000000000001" customHeight="1">
      <c r="A411" s="139" t="s">
        <v>1617</v>
      </c>
      <c r="B411" s="137"/>
    </row>
    <row r="412" spans="1:2" ht="20.100000000000001" customHeight="1">
      <c r="A412" s="139" t="s">
        <v>1618</v>
      </c>
      <c r="B412" s="137"/>
    </row>
    <row r="413" spans="1:2" ht="20.100000000000001" customHeight="1">
      <c r="A413" s="137" t="s">
        <v>1619</v>
      </c>
      <c r="B413" s="137">
        <f>SUM(B414:B418)</f>
        <v>0</v>
      </c>
    </row>
    <row r="414" spans="1:2" ht="20.100000000000001" customHeight="1">
      <c r="A414" s="138" t="s">
        <v>1620</v>
      </c>
      <c r="B414" s="137"/>
    </row>
    <row r="415" spans="1:2" ht="20.100000000000001" customHeight="1">
      <c r="A415" s="138" t="s">
        <v>1621</v>
      </c>
      <c r="B415" s="137"/>
    </row>
    <row r="416" spans="1:2" ht="20.100000000000001" customHeight="1">
      <c r="A416" s="138" t="s">
        <v>1622</v>
      </c>
      <c r="B416" s="137"/>
    </row>
    <row r="417" spans="1:2" ht="20.100000000000001" customHeight="1">
      <c r="A417" s="139" t="s">
        <v>1623</v>
      </c>
      <c r="B417" s="137"/>
    </row>
    <row r="418" spans="1:2" ht="20.100000000000001" customHeight="1">
      <c r="A418" s="139" t="s">
        <v>1624</v>
      </c>
      <c r="B418" s="137"/>
    </row>
    <row r="419" spans="1:2" ht="20.100000000000001" customHeight="1">
      <c r="A419" s="139" t="s">
        <v>1625</v>
      </c>
      <c r="B419" s="137">
        <f>SUM(B420:B422)</f>
        <v>0</v>
      </c>
    </row>
    <row r="420" spans="1:2" ht="20.100000000000001" customHeight="1">
      <c r="A420" s="138" t="s">
        <v>1626</v>
      </c>
      <c r="B420" s="137"/>
    </row>
    <row r="421" spans="1:2" ht="20.100000000000001" customHeight="1">
      <c r="A421" s="138" t="s">
        <v>1627</v>
      </c>
      <c r="B421" s="137"/>
    </row>
    <row r="422" spans="1:2" ht="20.100000000000001" customHeight="1">
      <c r="A422" s="138" t="s">
        <v>1628</v>
      </c>
      <c r="B422" s="137"/>
    </row>
    <row r="423" spans="1:2" ht="20.100000000000001" customHeight="1">
      <c r="A423" s="139" t="s">
        <v>1629</v>
      </c>
      <c r="B423" s="137">
        <f>SUM(B424:B426)</f>
        <v>0</v>
      </c>
    </row>
    <row r="424" spans="1:2" ht="20.100000000000001" customHeight="1">
      <c r="A424" s="139" t="s">
        <v>1630</v>
      </c>
      <c r="B424" s="137"/>
    </row>
    <row r="425" spans="1:2" ht="20.100000000000001" customHeight="1">
      <c r="A425" s="139" t="s">
        <v>1631</v>
      </c>
      <c r="B425" s="137"/>
    </row>
    <row r="426" spans="1:2" ht="20.100000000000001" customHeight="1">
      <c r="A426" s="137" t="s">
        <v>1632</v>
      </c>
      <c r="B426" s="137"/>
    </row>
    <row r="427" spans="1:2" ht="20.100000000000001" customHeight="1">
      <c r="A427" s="138" t="s">
        <v>1633</v>
      </c>
      <c r="B427" s="137">
        <f>SUM(B428:B430)</f>
        <v>0</v>
      </c>
    </row>
    <row r="428" spans="1:2" ht="20.100000000000001" customHeight="1">
      <c r="A428" s="138" t="s">
        <v>1634</v>
      </c>
      <c r="B428" s="137"/>
    </row>
    <row r="429" spans="1:2" ht="20.100000000000001" customHeight="1">
      <c r="A429" s="138" t="s">
        <v>1635</v>
      </c>
      <c r="B429" s="137"/>
    </row>
    <row r="430" spans="1:2" ht="20.100000000000001" customHeight="1">
      <c r="A430" s="139" t="s">
        <v>1636</v>
      </c>
      <c r="B430" s="137"/>
    </row>
    <row r="431" spans="1:2" ht="20.100000000000001" customHeight="1">
      <c r="A431" s="139" t="s">
        <v>1637</v>
      </c>
      <c r="B431" s="137">
        <f>SUM(B432:B436)</f>
        <v>0</v>
      </c>
    </row>
    <row r="432" spans="1:2" ht="20.100000000000001" customHeight="1">
      <c r="A432" s="139" t="s">
        <v>1638</v>
      </c>
      <c r="B432" s="137"/>
    </row>
    <row r="433" spans="1:2" ht="20.100000000000001" customHeight="1">
      <c r="A433" s="138" t="s">
        <v>1639</v>
      </c>
      <c r="B433" s="137"/>
    </row>
    <row r="434" spans="1:2" ht="19.5" customHeight="1">
      <c r="A434" s="138" t="s">
        <v>1640</v>
      </c>
      <c r="B434" s="137"/>
    </row>
    <row r="435" spans="1:2" ht="20.100000000000001" customHeight="1">
      <c r="A435" s="138" t="s">
        <v>1641</v>
      </c>
      <c r="B435" s="137"/>
    </row>
    <row r="436" spans="1:2" ht="20.100000000000001" customHeight="1">
      <c r="A436" s="138" t="s">
        <v>1642</v>
      </c>
      <c r="B436" s="137"/>
    </row>
    <row r="437" spans="1:2" ht="20.100000000000001" customHeight="1">
      <c r="A437" s="138" t="s">
        <v>1643</v>
      </c>
      <c r="B437" s="137">
        <f>SUM(B438:B443)</f>
        <v>0</v>
      </c>
    </row>
    <row r="438" spans="1:2" ht="20.100000000000001" customHeight="1">
      <c r="A438" s="139" t="s">
        <v>1644</v>
      </c>
      <c r="B438" s="137"/>
    </row>
    <row r="439" spans="1:2" ht="20.100000000000001" customHeight="1">
      <c r="A439" s="139" t="s">
        <v>1645</v>
      </c>
      <c r="B439" s="137"/>
    </row>
    <row r="440" spans="1:2" ht="20.100000000000001" customHeight="1">
      <c r="A440" s="139" t="s">
        <v>1646</v>
      </c>
      <c r="B440" s="137"/>
    </row>
    <row r="441" spans="1:2" ht="20.100000000000001" customHeight="1">
      <c r="A441" s="137" t="s">
        <v>1647</v>
      </c>
      <c r="B441" s="137"/>
    </row>
    <row r="442" spans="1:2" ht="20.100000000000001" customHeight="1">
      <c r="A442" s="138" t="s">
        <v>1648</v>
      </c>
      <c r="B442" s="137"/>
    </row>
    <row r="443" spans="1:2" ht="20.100000000000001" customHeight="1">
      <c r="A443" s="138" t="s">
        <v>1649</v>
      </c>
      <c r="B443" s="137"/>
    </row>
    <row r="444" spans="1:2" ht="20.100000000000001" customHeight="1">
      <c r="A444" s="138" t="s">
        <v>1650</v>
      </c>
      <c r="B444" s="137"/>
    </row>
    <row r="445" spans="1:2" ht="20.100000000000001" customHeight="1">
      <c r="A445" s="137" t="s">
        <v>1651</v>
      </c>
      <c r="B445" s="137">
        <f>B446+B451+B460+B466+B472+B477+B482+B489+B493+B496</f>
        <v>12000</v>
      </c>
    </row>
    <row r="446" spans="1:2" ht="20.100000000000001" customHeight="1">
      <c r="A446" s="139" t="s">
        <v>1652</v>
      </c>
      <c r="B446" s="137">
        <f>SUM(B447:B450)</f>
        <v>0</v>
      </c>
    </row>
    <row r="447" spans="1:2" ht="20.100000000000001" customHeight="1">
      <c r="A447" s="138" t="s">
        <v>1361</v>
      </c>
      <c r="B447" s="137"/>
    </row>
    <row r="448" spans="1:2" ht="20.100000000000001" customHeight="1">
      <c r="A448" s="138" t="s">
        <v>1362</v>
      </c>
      <c r="B448" s="137"/>
    </row>
    <row r="449" spans="1:2" ht="20.100000000000001" customHeight="1">
      <c r="A449" s="138" t="s">
        <v>1363</v>
      </c>
      <c r="B449" s="137"/>
    </row>
    <row r="450" spans="1:2" ht="20.100000000000001" customHeight="1">
      <c r="A450" s="139" t="s">
        <v>1653</v>
      </c>
      <c r="B450" s="137"/>
    </row>
    <row r="451" spans="1:2" ht="20.100000000000001" customHeight="1">
      <c r="A451" s="138" t="s">
        <v>1654</v>
      </c>
      <c r="B451" s="137">
        <f>SUM(B452:B459)</f>
        <v>0</v>
      </c>
    </row>
    <row r="452" spans="1:2" ht="20.100000000000001" customHeight="1">
      <c r="A452" s="138" t="s">
        <v>1655</v>
      </c>
      <c r="B452" s="137"/>
    </row>
    <row r="453" spans="1:2" ht="20.100000000000001" customHeight="1">
      <c r="A453" s="138" t="s">
        <v>1656</v>
      </c>
      <c r="B453" s="137"/>
    </row>
    <row r="454" spans="1:2" ht="20.100000000000001" customHeight="1">
      <c r="A454" s="137" t="s">
        <v>1657</v>
      </c>
      <c r="B454" s="137"/>
    </row>
    <row r="455" spans="1:2" ht="20.100000000000001" customHeight="1">
      <c r="A455" s="138" t="s">
        <v>1658</v>
      </c>
      <c r="B455" s="137"/>
    </row>
    <row r="456" spans="1:2" ht="20.100000000000001" customHeight="1">
      <c r="A456" s="138" t="s">
        <v>1659</v>
      </c>
      <c r="B456" s="137"/>
    </row>
    <row r="457" spans="1:2" ht="20.100000000000001" customHeight="1">
      <c r="A457" s="138" t="s">
        <v>1660</v>
      </c>
      <c r="B457" s="137"/>
    </row>
    <row r="458" spans="1:2" ht="20.100000000000001" customHeight="1">
      <c r="A458" s="139" t="s">
        <v>1661</v>
      </c>
      <c r="B458" s="137"/>
    </row>
    <row r="459" spans="1:2" ht="20.100000000000001" customHeight="1">
      <c r="A459" s="139" t="s">
        <v>1662</v>
      </c>
      <c r="B459" s="137"/>
    </row>
    <row r="460" spans="1:2" ht="20.100000000000001" customHeight="1">
      <c r="A460" s="139" t="s">
        <v>1663</v>
      </c>
      <c r="B460" s="137">
        <f>SUM(B461:B465)</f>
        <v>0</v>
      </c>
    </row>
    <row r="461" spans="1:2" ht="20.100000000000001" customHeight="1">
      <c r="A461" s="138" t="s">
        <v>1655</v>
      </c>
      <c r="B461" s="137"/>
    </row>
    <row r="462" spans="1:2" ht="20.100000000000001" customHeight="1">
      <c r="A462" s="138" t="s">
        <v>1664</v>
      </c>
      <c r="B462" s="137"/>
    </row>
    <row r="463" spans="1:2" ht="20.100000000000001" customHeight="1">
      <c r="A463" s="138" t="s">
        <v>1665</v>
      </c>
      <c r="B463" s="137"/>
    </row>
    <row r="464" spans="1:2" ht="20.100000000000001" customHeight="1">
      <c r="A464" s="139" t="s">
        <v>1666</v>
      </c>
      <c r="B464" s="137"/>
    </row>
    <row r="465" spans="1:2" ht="20.100000000000001" customHeight="1">
      <c r="A465" s="139" t="s">
        <v>1667</v>
      </c>
      <c r="B465" s="137"/>
    </row>
    <row r="466" spans="1:2" ht="20.100000000000001" customHeight="1">
      <c r="A466" s="139" t="s">
        <v>1668</v>
      </c>
      <c r="B466" s="137">
        <f>SUM(B467:B471)</f>
        <v>0</v>
      </c>
    </row>
    <row r="467" spans="1:2" ht="20.100000000000001" customHeight="1">
      <c r="A467" s="137" t="s">
        <v>1655</v>
      </c>
      <c r="B467" s="137"/>
    </row>
    <row r="468" spans="1:2" ht="20.100000000000001" customHeight="1">
      <c r="A468" s="138" t="s">
        <v>1669</v>
      </c>
      <c r="B468" s="137"/>
    </row>
    <row r="469" spans="1:2" ht="20.100000000000001" customHeight="1">
      <c r="A469" s="138" t="s">
        <v>1670</v>
      </c>
      <c r="B469" s="137"/>
    </row>
    <row r="470" spans="1:2" ht="20.100000000000001" customHeight="1">
      <c r="A470" s="138" t="s">
        <v>1671</v>
      </c>
      <c r="B470" s="137"/>
    </row>
    <row r="471" spans="1:2" ht="20.100000000000001" customHeight="1">
      <c r="A471" s="139" t="s">
        <v>1672</v>
      </c>
      <c r="B471" s="137"/>
    </row>
    <row r="472" spans="1:2" ht="20.100000000000001" customHeight="1">
      <c r="A472" s="139" t="s">
        <v>1673</v>
      </c>
      <c r="B472" s="137">
        <f>SUM(B473:B476)</f>
        <v>0</v>
      </c>
    </row>
    <row r="473" spans="1:2" ht="20.100000000000001" customHeight="1">
      <c r="A473" s="139" t="s">
        <v>1655</v>
      </c>
      <c r="B473" s="137"/>
    </row>
    <row r="474" spans="1:2" ht="20.100000000000001" customHeight="1">
      <c r="A474" s="138" t="s">
        <v>1674</v>
      </c>
      <c r="B474" s="137"/>
    </row>
    <row r="475" spans="1:2" ht="20.100000000000001" customHeight="1">
      <c r="A475" s="138" t="s">
        <v>1675</v>
      </c>
      <c r="B475" s="137"/>
    </row>
    <row r="476" spans="1:2" ht="20.100000000000001" customHeight="1">
      <c r="A476" s="138" t="s">
        <v>1676</v>
      </c>
      <c r="B476" s="137"/>
    </row>
    <row r="477" spans="1:2" ht="20.100000000000001" customHeight="1">
      <c r="A477" s="139" t="s">
        <v>1677</v>
      </c>
      <c r="B477" s="137">
        <f>SUM(B478:B481)</f>
        <v>0</v>
      </c>
    </row>
    <row r="478" spans="1:2" ht="20.100000000000001" customHeight="1">
      <c r="A478" s="139" t="s">
        <v>1678</v>
      </c>
      <c r="B478" s="137"/>
    </row>
    <row r="479" spans="1:2" ht="20.100000000000001" customHeight="1">
      <c r="A479" s="139" t="s">
        <v>1679</v>
      </c>
      <c r="B479" s="137"/>
    </row>
    <row r="480" spans="1:2" ht="20.100000000000001" customHeight="1">
      <c r="A480" s="137" t="s">
        <v>1680</v>
      </c>
      <c r="B480" s="137"/>
    </row>
    <row r="481" spans="1:2" ht="20.100000000000001" customHeight="1">
      <c r="A481" s="138" t="s">
        <v>1681</v>
      </c>
      <c r="B481" s="137"/>
    </row>
    <row r="482" spans="1:2" ht="20.100000000000001" customHeight="1">
      <c r="A482" s="138" t="s">
        <v>1682</v>
      </c>
      <c r="B482" s="137">
        <f>SUM(B483:B488)</f>
        <v>0</v>
      </c>
    </row>
    <row r="483" spans="1:2" ht="20.100000000000001" customHeight="1">
      <c r="A483" s="138" t="s">
        <v>1655</v>
      </c>
      <c r="B483" s="137"/>
    </row>
    <row r="484" spans="1:2" ht="20.100000000000001" customHeight="1">
      <c r="A484" s="139" t="s">
        <v>1683</v>
      </c>
      <c r="B484" s="137"/>
    </row>
    <row r="485" spans="1:2" ht="20.100000000000001" customHeight="1">
      <c r="A485" s="139" t="s">
        <v>1684</v>
      </c>
      <c r="B485" s="137"/>
    </row>
    <row r="486" spans="1:2" ht="20.100000000000001" customHeight="1">
      <c r="A486" s="139" t="s">
        <v>1685</v>
      </c>
      <c r="B486" s="137"/>
    </row>
    <row r="487" spans="1:2" ht="20.100000000000001" customHeight="1">
      <c r="A487" s="138" t="s">
        <v>1686</v>
      </c>
      <c r="B487" s="137"/>
    </row>
    <row r="488" spans="1:2" ht="20.100000000000001" customHeight="1">
      <c r="A488" s="138" t="s">
        <v>1687</v>
      </c>
      <c r="B488" s="137"/>
    </row>
    <row r="489" spans="1:2" ht="20.100000000000001" customHeight="1">
      <c r="A489" s="138" t="s">
        <v>1688</v>
      </c>
      <c r="B489" s="137">
        <f>SUM(B490:B492)</f>
        <v>0</v>
      </c>
    </row>
    <row r="490" spans="1:2" ht="20.100000000000001" customHeight="1">
      <c r="A490" s="139" t="s">
        <v>1689</v>
      </c>
      <c r="B490" s="137"/>
    </row>
    <row r="491" spans="1:2" ht="20.100000000000001" customHeight="1">
      <c r="A491" s="139" t="s">
        <v>1690</v>
      </c>
      <c r="B491" s="137"/>
    </row>
    <row r="492" spans="1:2" ht="20.100000000000001" customHeight="1">
      <c r="A492" s="139" t="s">
        <v>1691</v>
      </c>
      <c r="B492" s="137"/>
    </row>
    <row r="493" spans="1:2" ht="20.100000000000001" customHeight="1">
      <c r="A493" s="137" t="s">
        <v>1692</v>
      </c>
      <c r="B493" s="137">
        <f>SUM(B494:B495)</f>
        <v>0</v>
      </c>
    </row>
    <row r="494" spans="1:2" ht="20.100000000000001" customHeight="1">
      <c r="A494" s="139" t="s">
        <v>1693</v>
      </c>
      <c r="B494" s="137"/>
    </row>
    <row r="495" spans="1:2" ht="20.100000000000001" customHeight="1">
      <c r="A495" s="139" t="s">
        <v>1694</v>
      </c>
      <c r="B495" s="137"/>
    </row>
    <row r="496" spans="1:2" ht="20.100000000000001" customHeight="1">
      <c r="A496" s="138" t="s">
        <v>1695</v>
      </c>
      <c r="B496" s="137">
        <f>SUM(B497:B500)</f>
        <v>12000</v>
      </c>
    </row>
    <row r="497" spans="1:2" ht="20.100000000000001" customHeight="1">
      <c r="A497" s="138" t="s">
        <v>1696</v>
      </c>
      <c r="B497" s="137"/>
    </row>
    <row r="498" spans="1:2" ht="20.100000000000001" customHeight="1">
      <c r="A498" s="139" t="s">
        <v>1697</v>
      </c>
      <c r="B498" s="137"/>
    </row>
    <row r="499" spans="1:2" ht="20.100000000000001" customHeight="1">
      <c r="A499" s="139" t="s">
        <v>1698</v>
      </c>
      <c r="B499" s="137"/>
    </row>
    <row r="500" spans="1:2" ht="20.100000000000001" customHeight="1">
      <c r="A500" s="139" t="s">
        <v>1699</v>
      </c>
      <c r="B500" s="137">
        <v>12000</v>
      </c>
    </row>
    <row r="501" spans="1:2" ht="20.100000000000001" customHeight="1">
      <c r="A501" s="137" t="s">
        <v>1700</v>
      </c>
      <c r="B501" s="137">
        <f>B502+B516+B524+B535+B546</f>
        <v>0</v>
      </c>
    </row>
    <row r="502" spans="1:2" ht="20.100000000000001" customHeight="1">
      <c r="A502" s="137" t="s">
        <v>1701</v>
      </c>
      <c r="B502" s="137">
        <f>SUM(B503:B515)</f>
        <v>0</v>
      </c>
    </row>
    <row r="503" spans="1:2" ht="20.100000000000001" customHeight="1">
      <c r="A503" s="137" t="s">
        <v>1361</v>
      </c>
      <c r="B503" s="137"/>
    </row>
    <row r="504" spans="1:2" ht="20.100000000000001" customHeight="1">
      <c r="A504" s="137" t="s">
        <v>1362</v>
      </c>
      <c r="B504" s="137"/>
    </row>
    <row r="505" spans="1:2" ht="20.100000000000001" customHeight="1">
      <c r="A505" s="137" t="s">
        <v>1363</v>
      </c>
      <c r="B505" s="137"/>
    </row>
    <row r="506" spans="1:2" ht="20.100000000000001" customHeight="1">
      <c r="A506" s="137" t="s">
        <v>1702</v>
      </c>
      <c r="B506" s="137"/>
    </row>
    <row r="507" spans="1:2" ht="20.100000000000001" customHeight="1">
      <c r="A507" s="137" t="s">
        <v>1703</v>
      </c>
      <c r="B507" s="137"/>
    </row>
    <row r="508" spans="1:2" ht="20.100000000000001" customHeight="1">
      <c r="A508" s="137" t="s">
        <v>1704</v>
      </c>
      <c r="B508" s="137"/>
    </row>
    <row r="509" spans="1:2" ht="20.100000000000001" customHeight="1">
      <c r="A509" s="137" t="s">
        <v>1705</v>
      </c>
      <c r="B509" s="137"/>
    </row>
    <row r="510" spans="1:2" ht="20.100000000000001" customHeight="1">
      <c r="A510" s="137" t="s">
        <v>1706</v>
      </c>
      <c r="B510" s="137"/>
    </row>
    <row r="511" spans="1:2" ht="20.100000000000001" customHeight="1">
      <c r="A511" s="137" t="s">
        <v>1707</v>
      </c>
      <c r="B511" s="137"/>
    </row>
    <row r="512" spans="1:2" ht="20.100000000000001" customHeight="1">
      <c r="A512" s="137" t="s">
        <v>1708</v>
      </c>
      <c r="B512" s="137"/>
    </row>
    <row r="513" spans="1:2" ht="20.100000000000001" customHeight="1">
      <c r="A513" s="137" t="s">
        <v>1709</v>
      </c>
      <c r="B513" s="137"/>
    </row>
    <row r="514" spans="1:2" ht="20.100000000000001" customHeight="1">
      <c r="A514" s="137" t="s">
        <v>1710</v>
      </c>
      <c r="B514" s="137"/>
    </row>
    <row r="515" spans="1:2" ht="20.100000000000001" customHeight="1">
      <c r="A515" s="137" t="s">
        <v>1711</v>
      </c>
      <c r="B515" s="137"/>
    </row>
    <row r="516" spans="1:2" ht="20.100000000000001" customHeight="1">
      <c r="A516" s="137" t="s">
        <v>1712</v>
      </c>
      <c r="B516" s="137">
        <f>SUM(B517:B523)</f>
        <v>0</v>
      </c>
    </row>
    <row r="517" spans="1:2" ht="20.100000000000001" customHeight="1">
      <c r="A517" s="137" t="s">
        <v>1361</v>
      </c>
      <c r="B517" s="137"/>
    </row>
    <row r="518" spans="1:2" ht="20.100000000000001" customHeight="1">
      <c r="A518" s="137" t="s">
        <v>1362</v>
      </c>
      <c r="B518" s="137"/>
    </row>
    <row r="519" spans="1:2" ht="20.100000000000001" customHeight="1">
      <c r="A519" s="137" t="s">
        <v>1363</v>
      </c>
      <c r="B519" s="137"/>
    </row>
    <row r="520" spans="1:2" ht="20.100000000000001" customHeight="1">
      <c r="A520" s="137" t="s">
        <v>1713</v>
      </c>
      <c r="B520" s="137"/>
    </row>
    <row r="521" spans="1:2" ht="20.100000000000001" customHeight="1">
      <c r="A521" s="137" t="s">
        <v>1714</v>
      </c>
      <c r="B521" s="137"/>
    </row>
    <row r="522" spans="1:2" ht="20.100000000000001" customHeight="1">
      <c r="A522" s="137" t="s">
        <v>1715</v>
      </c>
      <c r="B522" s="137"/>
    </row>
    <row r="523" spans="1:2" ht="20.100000000000001" customHeight="1">
      <c r="A523" s="137" t="s">
        <v>1716</v>
      </c>
      <c r="B523" s="137"/>
    </row>
    <row r="524" spans="1:2" ht="20.100000000000001" customHeight="1">
      <c r="A524" s="137" t="s">
        <v>1717</v>
      </c>
      <c r="B524" s="137">
        <f>SUM(B525:B534)</f>
        <v>0</v>
      </c>
    </row>
    <row r="525" spans="1:2" ht="20.100000000000001" customHeight="1">
      <c r="A525" s="137" t="s">
        <v>1361</v>
      </c>
      <c r="B525" s="137"/>
    </row>
    <row r="526" spans="1:2" ht="20.100000000000001" customHeight="1">
      <c r="A526" s="137" t="s">
        <v>1362</v>
      </c>
      <c r="B526" s="137"/>
    </row>
    <row r="527" spans="1:2" ht="20.100000000000001" customHeight="1">
      <c r="A527" s="137" t="s">
        <v>1363</v>
      </c>
      <c r="B527" s="137"/>
    </row>
    <row r="528" spans="1:2" ht="20.100000000000001" customHeight="1">
      <c r="A528" s="137" t="s">
        <v>1718</v>
      </c>
      <c r="B528" s="137"/>
    </row>
    <row r="529" spans="1:2" ht="20.100000000000001" customHeight="1">
      <c r="A529" s="137" t="s">
        <v>1719</v>
      </c>
      <c r="B529" s="137"/>
    </row>
    <row r="530" spans="1:2" ht="20.100000000000001" customHeight="1">
      <c r="A530" s="137" t="s">
        <v>1720</v>
      </c>
      <c r="B530" s="137"/>
    </row>
    <row r="531" spans="1:2" ht="20.100000000000001" customHeight="1">
      <c r="A531" s="137" t="s">
        <v>1721</v>
      </c>
      <c r="B531" s="137"/>
    </row>
    <row r="532" spans="1:2" ht="20.100000000000001" customHeight="1">
      <c r="A532" s="137" t="s">
        <v>1722</v>
      </c>
      <c r="B532" s="137"/>
    </row>
    <row r="533" spans="1:2" ht="20.100000000000001" customHeight="1">
      <c r="A533" s="137" t="s">
        <v>1723</v>
      </c>
      <c r="B533" s="137"/>
    </row>
    <row r="534" spans="1:2" ht="20.100000000000001" customHeight="1">
      <c r="A534" s="137" t="s">
        <v>1724</v>
      </c>
      <c r="B534" s="137"/>
    </row>
    <row r="535" spans="1:2" ht="20.100000000000001" customHeight="1">
      <c r="A535" s="137" t="s">
        <v>1725</v>
      </c>
      <c r="B535" s="137">
        <f>SUM(B536:B545)</f>
        <v>0</v>
      </c>
    </row>
    <row r="536" spans="1:2" ht="20.100000000000001" customHeight="1">
      <c r="A536" s="137" t="s">
        <v>1361</v>
      </c>
      <c r="B536" s="137"/>
    </row>
    <row r="537" spans="1:2" ht="20.100000000000001" customHeight="1">
      <c r="A537" s="137" t="s">
        <v>1362</v>
      </c>
      <c r="B537" s="137"/>
    </row>
    <row r="538" spans="1:2" ht="20.100000000000001" customHeight="1">
      <c r="A538" s="137" t="s">
        <v>1363</v>
      </c>
      <c r="B538" s="137"/>
    </row>
    <row r="539" spans="1:2" ht="20.100000000000001" customHeight="1">
      <c r="A539" s="137" t="s">
        <v>1726</v>
      </c>
      <c r="B539" s="137"/>
    </row>
    <row r="540" spans="1:2" ht="20.100000000000001" customHeight="1">
      <c r="A540" s="137" t="s">
        <v>1727</v>
      </c>
      <c r="B540" s="137"/>
    </row>
    <row r="541" spans="1:2" ht="20.100000000000001" customHeight="1">
      <c r="A541" s="137" t="s">
        <v>1728</v>
      </c>
      <c r="B541" s="137"/>
    </row>
    <row r="542" spans="1:2" ht="20.100000000000001" customHeight="1">
      <c r="A542" s="137" t="s">
        <v>1729</v>
      </c>
      <c r="B542" s="137"/>
    </row>
    <row r="543" spans="1:2" ht="20.100000000000001" customHeight="1">
      <c r="A543" s="137" t="s">
        <v>1730</v>
      </c>
      <c r="B543" s="137"/>
    </row>
    <row r="544" spans="1:2" ht="20.100000000000001" customHeight="1">
      <c r="A544" s="137" t="s">
        <v>1731</v>
      </c>
      <c r="B544" s="137"/>
    </row>
    <row r="545" spans="1:2" ht="20.100000000000001" customHeight="1">
      <c r="A545" s="137" t="s">
        <v>1732</v>
      </c>
      <c r="B545" s="137"/>
    </row>
    <row r="546" spans="1:2" ht="20.100000000000001" customHeight="1">
      <c r="A546" s="137" t="s">
        <v>1733</v>
      </c>
      <c r="B546" s="137">
        <f>SUM(B547:B549)</f>
        <v>0</v>
      </c>
    </row>
    <row r="547" spans="1:2" ht="20.100000000000001" customHeight="1">
      <c r="A547" s="137" t="s">
        <v>1734</v>
      </c>
      <c r="B547" s="137"/>
    </row>
    <row r="548" spans="1:2" ht="20.100000000000001" customHeight="1">
      <c r="A548" s="137" t="s">
        <v>1735</v>
      </c>
      <c r="B548" s="137"/>
    </row>
    <row r="549" spans="1:2" ht="20.100000000000001" customHeight="1">
      <c r="A549" s="137" t="s">
        <v>1736</v>
      </c>
      <c r="B549" s="137"/>
    </row>
    <row r="550" spans="1:2" ht="20.100000000000001" customHeight="1">
      <c r="A550" s="137" t="s">
        <v>1737</v>
      </c>
      <c r="B550" s="137">
        <f>B551+B565+B576+B578+B587+B591+B601+B609+B615+B622+B631+B636+B641+B644+B647+B650+B653+B656+B660+B665</f>
        <v>1100</v>
      </c>
    </row>
    <row r="551" spans="1:2" ht="20.100000000000001" customHeight="1">
      <c r="A551" s="137" t="s">
        <v>1738</v>
      </c>
      <c r="B551" s="137">
        <f>SUM(B552:B564)</f>
        <v>0</v>
      </c>
    </row>
    <row r="552" spans="1:2" ht="20.100000000000001" customHeight="1">
      <c r="A552" s="137" t="s">
        <v>1361</v>
      </c>
      <c r="B552" s="137"/>
    </row>
    <row r="553" spans="1:2" ht="20.100000000000001" customHeight="1">
      <c r="A553" s="137" t="s">
        <v>1362</v>
      </c>
      <c r="B553" s="137"/>
    </row>
    <row r="554" spans="1:2" ht="20.100000000000001" customHeight="1">
      <c r="A554" s="137" t="s">
        <v>1363</v>
      </c>
      <c r="B554" s="137"/>
    </row>
    <row r="555" spans="1:2" ht="20.100000000000001" customHeight="1">
      <c r="A555" s="137" t="s">
        <v>1739</v>
      </c>
      <c r="B555" s="137"/>
    </row>
    <row r="556" spans="1:2" ht="20.100000000000001" customHeight="1">
      <c r="A556" s="137" t="s">
        <v>1740</v>
      </c>
      <c r="B556" s="137"/>
    </row>
    <row r="557" spans="1:2" ht="20.100000000000001" customHeight="1">
      <c r="A557" s="137" t="s">
        <v>1741</v>
      </c>
      <c r="B557" s="137"/>
    </row>
    <row r="558" spans="1:2" ht="20.100000000000001" customHeight="1">
      <c r="A558" s="137" t="s">
        <v>1742</v>
      </c>
      <c r="B558" s="137"/>
    </row>
    <row r="559" spans="1:2" ht="20.100000000000001" customHeight="1">
      <c r="A559" s="137" t="s">
        <v>1404</v>
      </c>
      <c r="B559" s="137"/>
    </row>
    <row r="560" spans="1:2" ht="20.100000000000001" customHeight="1">
      <c r="A560" s="137" t="s">
        <v>1743</v>
      </c>
      <c r="B560" s="137"/>
    </row>
    <row r="561" spans="1:2" ht="20.100000000000001" customHeight="1">
      <c r="A561" s="137" t="s">
        <v>1744</v>
      </c>
      <c r="B561" s="137"/>
    </row>
    <row r="562" spans="1:2" ht="20.100000000000001" customHeight="1">
      <c r="A562" s="137" t="s">
        <v>1745</v>
      </c>
      <c r="B562" s="137"/>
    </row>
    <row r="563" spans="1:2" ht="20.100000000000001" customHeight="1">
      <c r="A563" s="137" t="s">
        <v>1746</v>
      </c>
      <c r="B563" s="137"/>
    </row>
    <row r="564" spans="1:2" ht="20.100000000000001" customHeight="1">
      <c r="A564" s="137" t="s">
        <v>1747</v>
      </c>
      <c r="B564" s="137"/>
    </row>
    <row r="565" spans="1:2" ht="20.100000000000001" customHeight="1">
      <c r="A565" s="137" t="s">
        <v>1748</v>
      </c>
      <c r="B565" s="137">
        <f>SUM(B566:B575)</f>
        <v>0</v>
      </c>
    </row>
    <row r="566" spans="1:2" ht="20.100000000000001" customHeight="1">
      <c r="A566" s="137" t="s">
        <v>1361</v>
      </c>
      <c r="B566" s="137"/>
    </row>
    <row r="567" spans="1:2" ht="20.100000000000001" customHeight="1">
      <c r="A567" s="137" t="s">
        <v>1362</v>
      </c>
      <c r="B567" s="137"/>
    </row>
    <row r="568" spans="1:2" ht="20.100000000000001" customHeight="1">
      <c r="A568" s="137" t="s">
        <v>1363</v>
      </c>
      <c r="B568" s="137"/>
    </row>
    <row r="569" spans="1:2" ht="20.100000000000001" customHeight="1">
      <c r="A569" s="137" t="s">
        <v>1749</v>
      </c>
      <c r="B569" s="137"/>
    </row>
    <row r="570" spans="1:2" ht="20.100000000000001" customHeight="1">
      <c r="A570" s="137" t="s">
        <v>1750</v>
      </c>
      <c r="B570" s="137"/>
    </row>
    <row r="571" spans="1:2" ht="20.100000000000001" customHeight="1">
      <c r="A571" s="137" t="s">
        <v>1751</v>
      </c>
      <c r="B571" s="137"/>
    </row>
    <row r="572" spans="1:2" ht="20.100000000000001" customHeight="1">
      <c r="A572" s="137" t="s">
        <v>1752</v>
      </c>
      <c r="B572" s="137"/>
    </row>
    <row r="573" spans="1:2" ht="20.100000000000001" customHeight="1">
      <c r="A573" s="137" t="s">
        <v>1753</v>
      </c>
      <c r="B573" s="137"/>
    </row>
    <row r="574" spans="1:2" ht="20.100000000000001" customHeight="1">
      <c r="A574" s="137" t="s">
        <v>1754</v>
      </c>
      <c r="B574" s="137"/>
    </row>
    <row r="575" spans="1:2" ht="20.100000000000001" customHeight="1">
      <c r="A575" s="137" t="s">
        <v>1755</v>
      </c>
      <c r="B575" s="137"/>
    </row>
    <row r="576" spans="1:2" s="145" customFormat="1" ht="20.100000000000001" customHeight="1">
      <c r="A576" s="137" t="s">
        <v>1756</v>
      </c>
      <c r="B576" s="144">
        <f>B577</f>
        <v>0</v>
      </c>
    </row>
    <row r="577" spans="1:2" s="145" customFormat="1" ht="20.100000000000001" customHeight="1">
      <c r="A577" s="137" t="s">
        <v>1757</v>
      </c>
      <c r="B577" s="144"/>
    </row>
    <row r="578" spans="1:2" ht="20.100000000000001" customHeight="1">
      <c r="A578" s="137" t="s">
        <v>1758</v>
      </c>
      <c r="B578" s="137">
        <f>SUM(B579:B586)</f>
        <v>63</v>
      </c>
    </row>
    <row r="579" spans="1:2" ht="20.100000000000001" customHeight="1">
      <c r="A579" s="137" t="s">
        <v>1759</v>
      </c>
      <c r="B579" s="137"/>
    </row>
    <row r="580" spans="1:2" ht="20.100000000000001" customHeight="1">
      <c r="A580" s="137" t="s">
        <v>1760</v>
      </c>
      <c r="B580" s="137"/>
    </row>
    <row r="581" spans="1:2" ht="20.100000000000001" customHeight="1">
      <c r="A581" s="137" t="s">
        <v>1761</v>
      </c>
      <c r="B581" s="137"/>
    </row>
    <row r="582" spans="1:2" ht="20.100000000000001" customHeight="1">
      <c r="A582" s="137" t="s">
        <v>1762</v>
      </c>
      <c r="B582" s="137"/>
    </row>
    <row r="583" spans="1:2" s="145" customFormat="1" ht="20.100000000000001" customHeight="1">
      <c r="A583" s="137" t="s">
        <v>1763</v>
      </c>
      <c r="B583" s="144"/>
    </row>
    <row r="584" spans="1:2" s="145" customFormat="1" ht="20.100000000000001" customHeight="1">
      <c r="A584" s="137" t="s">
        <v>1764</v>
      </c>
      <c r="B584" s="137">
        <v>47</v>
      </c>
    </row>
    <row r="585" spans="1:2" s="145" customFormat="1" ht="20.100000000000001" customHeight="1">
      <c r="A585" s="137" t="s">
        <v>1765</v>
      </c>
      <c r="B585" s="137">
        <v>16</v>
      </c>
    </row>
    <row r="586" spans="1:2" ht="20.100000000000001" customHeight="1">
      <c r="A586" s="137" t="s">
        <v>1766</v>
      </c>
      <c r="B586" s="137"/>
    </row>
    <row r="587" spans="1:2" ht="20.100000000000001" customHeight="1">
      <c r="A587" s="137" t="s">
        <v>1767</v>
      </c>
      <c r="B587" s="137">
        <f>SUM(B588:B590)</f>
        <v>0</v>
      </c>
    </row>
    <row r="588" spans="1:2" ht="20.100000000000001" customHeight="1">
      <c r="A588" s="137" t="s">
        <v>1768</v>
      </c>
      <c r="B588" s="137"/>
    </row>
    <row r="589" spans="1:2" ht="20.100000000000001" customHeight="1">
      <c r="A589" s="137" t="s">
        <v>1769</v>
      </c>
      <c r="B589" s="137"/>
    </row>
    <row r="590" spans="1:2" ht="20.100000000000001" customHeight="1">
      <c r="A590" s="137" t="s">
        <v>1770</v>
      </c>
      <c r="B590" s="137"/>
    </row>
    <row r="591" spans="1:2" ht="20.100000000000001" customHeight="1">
      <c r="A591" s="137" t="s">
        <v>1771</v>
      </c>
      <c r="B591" s="137">
        <f>SUM(B592:B600)</f>
        <v>1000</v>
      </c>
    </row>
    <row r="592" spans="1:2" ht="20.100000000000001" customHeight="1">
      <c r="A592" s="137" t="s">
        <v>1772</v>
      </c>
      <c r="B592" s="137"/>
    </row>
    <row r="593" spans="1:2" ht="20.100000000000001" customHeight="1">
      <c r="A593" s="137" t="s">
        <v>1773</v>
      </c>
      <c r="B593" s="137"/>
    </row>
    <row r="594" spans="1:2" ht="20.100000000000001" customHeight="1">
      <c r="A594" s="137" t="s">
        <v>1774</v>
      </c>
      <c r="B594" s="137"/>
    </row>
    <row r="595" spans="1:2" ht="20.100000000000001" customHeight="1">
      <c r="A595" s="137" t="s">
        <v>1775</v>
      </c>
      <c r="B595" s="137"/>
    </row>
    <row r="596" spans="1:2" ht="20.100000000000001" customHeight="1">
      <c r="A596" s="137" t="s">
        <v>1776</v>
      </c>
      <c r="B596" s="137"/>
    </row>
    <row r="597" spans="1:2" ht="20.100000000000001" customHeight="1">
      <c r="A597" s="137" t="s">
        <v>1777</v>
      </c>
      <c r="B597" s="137"/>
    </row>
    <row r="598" spans="1:2" ht="20.100000000000001" customHeight="1">
      <c r="A598" s="137" t="s">
        <v>1778</v>
      </c>
      <c r="B598" s="137"/>
    </row>
    <row r="599" spans="1:2" ht="20.100000000000001" customHeight="1">
      <c r="A599" s="137" t="s">
        <v>1779</v>
      </c>
      <c r="B599" s="137"/>
    </row>
    <row r="600" spans="1:2" ht="20.100000000000001" customHeight="1">
      <c r="A600" s="137" t="s">
        <v>1780</v>
      </c>
      <c r="B600" s="137">
        <v>1000</v>
      </c>
    </row>
    <row r="601" spans="1:2" ht="20.100000000000001" customHeight="1">
      <c r="A601" s="137" t="s">
        <v>1781</v>
      </c>
      <c r="B601" s="137">
        <f>SUM(B602:B608)</f>
        <v>0</v>
      </c>
    </row>
    <row r="602" spans="1:2" ht="20.100000000000001" customHeight="1">
      <c r="A602" s="137" t="s">
        <v>1782</v>
      </c>
      <c r="B602" s="137"/>
    </row>
    <row r="603" spans="1:2" ht="20.100000000000001" customHeight="1">
      <c r="A603" s="137" t="s">
        <v>1783</v>
      </c>
      <c r="B603" s="137"/>
    </row>
    <row r="604" spans="1:2" ht="20.100000000000001" customHeight="1">
      <c r="A604" s="137" t="s">
        <v>1784</v>
      </c>
      <c r="B604" s="137"/>
    </row>
    <row r="605" spans="1:2" ht="20.100000000000001" customHeight="1">
      <c r="A605" s="137" t="s">
        <v>1785</v>
      </c>
      <c r="B605" s="137"/>
    </row>
    <row r="606" spans="1:2" ht="20.100000000000001" customHeight="1">
      <c r="A606" s="137" t="s">
        <v>1786</v>
      </c>
      <c r="B606" s="137"/>
    </row>
    <row r="607" spans="1:2" ht="20.100000000000001" customHeight="1">
      <c r="A607" s="137" t="s">
        <v>1787</v>
      </c>
      <c r="B607" s="137"/>
    </row>
    <row r="608" spans="1:2" ht="20.100000000000001" customHeight="1">
      <c r="A608" s="137" t="s">
        <v>1788</v>
      </c>
      <c r="B608" s="137"/>
    </row>
    <row r="609" spans="1:2" ht="20.100000000000001" customHeight="1">
      <c r="A609" s="137" t="s">
        <v>1789</v>
      </c>
      <c r="B609" s="137">
        <f>SUM(B610:B614)</f>
        <v>0</v>
      </c>
    </row>
    <row r="610" spans="1:2" ht="20.100000000000001" customHeight="1">
      <c r="A610" s="137" t="s">
        <v>24</v>
      </c>
      <c r="B610" s="137"/>
    </row>
    <row r="611" spans="1:2" ht="20.100000000000001" customHeight="1">
      <c r="A611" s="137" t="s">
        <v>1790</v>
      </c>
      <c r="B611" s="137"/>
    </row>
    <row r="612" spans="1:2" ht="20.100000000000001" customHeight="1">
      <c r="A612" s="137" t="s">
        <v>1791</v>
      </c>
      <c r="B612" s="137"/>
    </row>
    <row r="613" spans="1:2" ht="20.100000000000001" customHeight="1">
      <c r="A613" s="137" t="s">
        <v>1792</v>
      </c>
      <c r="B613" s="137"/>
    </row>
    <row r="614" spans="1:2" ht="20.100000000000001" customHeight="1">
      <c r="A614" s="137" t="s">
        <v>1793</v>
      </c>
      <c r="B614" s="137"/>
    </row>
    <row r="615" spans="1:2" ht="20.100000000000001" customHeight="1">
      <c r="A615" s="137" t="s">
        <v>1794</v>
      </c>
      <c r="B615" s="137">
        <f>SUM(B616:B621)</f>
        <v>0</v>
      </c>
    </row>
    <row r="616" spans="1:2" ht="20.100000000000001" customHeight="1">
      <c r="A616" s="137" t="s">
        <v>1795</v>
      </c>
      <c r="B616" s="137"/>
    </row>
    <row r="617" spans="1:2" ht="20.100000000000001" customHeight="1">
      <c r="A617" s="137" t="s">
        <v>1796</v>
      </c>
      <c r="B617" s="137"/>
    </row>
    <row r="618" spans="1:2" ht="20.100000000000001" customHeight="1">
      <c r="A618" s="137" t="s">
        <v>1797</v>
      </c>
      <c r="B618" s="137"/>
    </row>
    <row r="619" spans="1:2" ht="20.100000000000001" customHeight="1">
      <c r="A619" s="137" t="s">
        <v>1798</v>
      </c>
      <c r="B619" s="137"/>
    </row>
    <row r="620" spans="1:2" ht="20.100000000000001" customHeight="1">
      <c r="A620" s="137" t="s">
        <v>1799</v>
      </c>
      <c r="B620" s="137"/>
    </row>
    <row r="621" spans="1:2" ht="20.100000000000001" customHeight="1">
      <c r="A621" s="137" t="s">
        <v>1800</v>
      </c>
      <c r="B621" s="137"/>
    </row>
    <row r="622" spans="1:2" ht="20.100000000000001" customHeight="1">
      <c r="A622" s="137" t="s">
        <v>1801</v>
      </c>
      <c r="B622" s="137">
        <f>SUM(B623:B630)</f>
        <v>0</v>
      </c>
    </row>
    <row r="623" spans="1:2" ht="20.100000000000001" customHeight="1">
      <c r="A623" s="137" t="s">
        <v>1361</v>
      </c>
      <c r="B623" s="137"/>
    </row>
    <row r="624" spans="1:2" ht="20.100000000000001" customHeight="1">
      <c r="A624" s="137" t="s">
        <v>1362</v>
      </c>
      <c r="B624" s="137"/>
    </row>
    <row r="625" spans="1:2" ht="20.100000000000001" customHeight="1">
      <c r="A625" s="137" t="s">
        <v>1363</v>
      </c>
      <c r="B625" s="137"/>
    </row>
    <row r="626" spans="1:2" ht="20.100000000000001" customHeight="1">
      <c r="A626" s="137" t="s">
        <v>1802</v>
      </c>
      <c r="B626" s="137"/>
    </row>
    <row r="627" spans="1:2" ht="20.100000000000001" customHeight="1">
      <c r="A627" s="137" t="s">
        <v>1803</v>
      </c>
      <c r="B627" s="137"/>
    </row>
    <row r="628" spans="1:2" ht="20.100000000000001" customHeight="1">
      <c r="A628" s="137" t="s">
        <v>1804</v>
      </c>
      <c r="B628" s="137"/>
    </row>
    <row r="629" spans="1:2" s="145" customFormat="1" ht="20.100000000000001" customHeight="1">
      <c r="A629" s="137" t="s">
        <v>1805</v>
      </c>
      <c r="B629" s="144"/>
    </row>
    <row r="630" spans="1:2" ht="20.100000000000001" customHeight="1">
      <c r="A630" s="137" t="s">
        <v>1806</v>
      </c>
      <c r="B630" s="137"/>
    </row>
    <row r="631" spans="1:2" ht="20.100000000000001" customHeight="1">
      <c r="A631" s="137" t="s">
        <v>1807</v>
      </c>
      <c r="B631" s="137">
        <f>SUM(B632:B635)</f>
        <v>0</v>
      </c>
    </row>
    <row r="632" spans="1:2" ht="20.100000000000001" customHeight="1">
      <c r="A632" s="137" t="s">
        <v>1808</v>
      </c>
      <c r="B632" s="137"/>
    </row>
    <row r="633" spans="1:2" ht="20.100000000000001" customHeight="1">
      <c r="A633" s="137" t="s">
        <v>1809</v>
      </c>
      <c r="B633" s="137"/>
    </row>
    <row r="634" spans="1:2" ht="20.100000000000001" customHeight="1">
      <c r="A634" s="137" t="s">
        <v>1810</v>
      </c>
      <c r="B634" s="137"/>
    </row>
    <row r="635" spans="1:2" ht="20.100000000000001" customHeight="1">
      <c r="A635" s="137" t="s">
        <v>1811</v>
      </c>
      <c r="B635" s="137"/>
    </row>
    <row r="636" spans="1:2" ht="20.100000000000001" customHeight="1">
      <c r="A636" s="137" t="s">
        <v>1812</v>
      </c>
      <c r="B636" s="137">
        <f>SUM(B637:B640)</f>
        <v>0</v>
      </c>
    </row>
    <row r="637" spans="1:2" ht="20.100000000000001" customHeight="1">
      <c r="A637" s="137" t="s">
        <v>1361</v>
      </c>
      <c r="B637" s="137"/>
    </row>
    <row r="638" spans="1:2" ht="20.100000000000001" customHeight="1">
      <c r="A638" s="137" t="s">
        <v>1362</v>
      </c>
      <c r="B638" s="137"/>
    </row>
    <row r="639" spans="1:2" ht="20.100000000000001" customHeight="1">
      <c r="A639" s="137" t="s">
        <v>1363</v>
      </c>
      <c r="B639" s="137"/>
    </row>
    <row r="640" spans="1:2" ht="20.100000000000001" customHeight="1">
      <c r="A640" s="137" t="s">
        <v>1813</v>
      </c>
      <c r="B640" s="137"/>
    </row>
    <row r="641" spans="1:2" ht="20.100000000000001" customHeight="1">
      <c r="A641" s="137" t="s">
        <v>1814</v>
      </c>
      <c r="B641" s="137">
        <f>SUM(B642:B643)</f>
        <v>0</v>
      </c>
    </row>
    <row r="642" spans="1:2" ht="20.100000000000001" customHeight="1">
      <c r="A642" s="137" t="s">
        <v>1815</v>
      </c>
      <c r="B642" s="137"/>
    </row>
    <row r="643" spans="1:2" ht="20.100000000000001" customHeight="1">
      <c r="A643" s="137" t="s">
        <v>1816</v>
      </c>
      <c r="B643" s="137"/>
    </row>
    <row r="644" spans="1:2" ht="20.100000000000001" customHeight="1">
      <c r="A644" s="137" t="s">
        <v>1817</v>
      </c>
      <c r="B644" s="137">
        <f>SUM(B645:B646)</f>
        <v>0</v>
      </c>
    </row>
    <row r="645" spans="1:2" ht="20.100000000000001" customHeight="1">
      <c r="A645" s="137" t="s">
        <v>1818</v>
      </c>
      <c r="B645" s="137"/>
    </row>
    <row r="646" spans="1:2" ht="20.100000000000001" customHeight="1">
      <c r="A646" s="137" t="s">
        <v>1819</v>
      </c>
      <c r="B646" s="137"/>
    </row>
    <row r="647" spans="1:2" s="145" customFormat="1" ht="20.100000000000001" customHeight="1">
      <c r="A647" s="137" t="s">
        <v>1820</v>
      </c>
      <c r="B647" s="144">
        <f>SUM(B648:B649)</f>
        <v>0</v>
      </c>
    </row>
    <row r="648" spans="1:2" s="145" customFormat="1" ht="20.100000000000001" customHeight="1">
      <c r="A648" s="137" t="s">
        <v>1821</v>
      </c>
      <c r="B648" s="144"/>
    </row>
    <row r="649" spans="1:2" s="145" customFormat="1" ht="20.100000000000001" customHeight="1">
      <c r="A649" s="137" t="s">
        <v>1822</v>
      </c>
      <c r="B649" s="144"/>
    </row>
    <row r="650" spans="1:2" ht="20.100000000000001" customHeight="1">
      <c r="A650" s="137" t="s">
        <v>1823</v>
      </c>
      <c r="B650" s="137">
        <f>SUM(B651:B652)</f>
        <v>0</v>
      </c>
    </row>
    <row r="651" spans="1:2" ht="20.100000000000001" customHeight="1">
      <c r="A651" s="137" t="s">
        <v>1824</v>
      </c>
      <c r="B651" s="137"/>
    </row>
    <row r="652" spans="1:2" ht="20.100000000000001" customHeight="1">
      <c r="A652" s="137" t="s">
        <v>1825</v>
      </c>
      <c r="B652" s="137"/>
    </row>
    <row r="653" spans="1:2" ht="20.100000000000001" customHeight="1">
      <c r="A653" s="137" t="s">
        <v>1826</v>
      </c>
      <c r="B653" s="137">
        <f>SUM(B654:B655)</f>
        <v>0</v>
      </c>
    </row>
    <row r="654" spans="1:2" ht="20.100000000000001" customHeight="1">
      <c r="A654" s="137" t="s">
        <v>1827</v>
      </c>
      <c r="B654" s="137"/>
    </row>
    <row r="655" spans="1:2" ht="20.100000000000001" customHeight="1">
      <c r="A655" s="137" t="s">
        <v>1828</v>
      </c>
      <c r="B655" s="137"/>
    </row>
    <row r="656" spans="1:2" s="145" customFormat="1" ht="20.100000000000001" customHeight="1">
      <c r="A656" s="137" t="s">
        <v>699</v>
      </c>
      <c r="B656" s="144">
        <f>SUM(B657:B659)</f>
        <v>35</v>
      </c>
    </row>
    <row r="657" spans="1:2" s="145" customFormat="1" ht="20.100000000000001" customHeight="1">
      <c r="A657" s="137" t="s">
        <v>1829</v>
      </c>
      <c r="B657" s="144">
        <v>35</v>
      </c>
    </row>
    <row r="658" spans="1:2" s="145" customFormat="1" ht="20.100000000000001" customHeight="1">
      <c r="A658" s="137" t="s">
        <v>1830</v>
      </c>
      <c r="B658" s="144"/>
    </row>
    <row r="659" spans="1:2" s="145" customFormat="1" ht="20.100000000000001" customHeight="1">
      <c r="A659" s="137" t="s">
        <v>1831</v>
      </c>
      <c r="B659" s="144"/>
    </row>
    <row r="660" spans="1:2" s="145" customFormat="1" ht="20.100000000000001" customHeight="1">
      <c r="A660" s="137" t="s">
        <v>705</v>
      </c>
      <c r="B660" s="144">
        <f>SUM(B661:B664)</f>
        <v>2</v>
      </c>
    </row>
    <row r="661" spans="1:2" s="145" customFormat="1" ht="20.100000000000001" customHeight="1">
      <c r="A661" s="137" t="s">
        <v>1832</v>
      </c>
      <c r="B661" s="144">
        <v>1</v>
      </c>
    </row>
    <row r="662" spans="1:2" s="145" customFormat="1" ht="20.100000000000001" customHeight="1">
      <c r="A662" s="137" t="s">
        <v>1833</v>
      </c>
      <c r="B662" s="144"/>
    </row>
    <row r="663" spans="1:2" s="145" customFormat="1" ht="20.100000000000001" customHeight="1">
      <c r="A663" s="137" t="s">
        <v>1834</v>
      </c>
      <c r="B663" s="144">
        <v>1</v>
      </c>
    </row>
    <row r="664" spans="1:2" s="145" customFormat="1" ht="20.100000000000001" customHeight="1">
      <c r="A664" s="137" t="s">
        <v>1835</v>
      </c>
      <c r="B664" s="144"/>
    </row>
    <row r="665" spans="1:2" ht="20.100000000000001" customHeight="1">
      <c r="A665" s="137" t="s">
        <v>1836</v>
      </c>
      <c r="B665" s="137"/>
    </row>
    <row r="666" spans="1:2" ht="20.100000000000001" customHeight="1">
      <c r="A666" s="137" t="s">
        <v>1837</v>
      </c>
      <c r="B666" s="137">
        <f>B667+B672+B685+B689+B701+B704+B708+B718+B723+B729+B733+B736</f>
        <v>115</v>
      </c>
    </row>
    <row r="667" spans="1:2" ht="20.100000000000001" customHeight="1">
      <c r="A667" s="137" t="s">
        <v>1838</v>
      </c>
      <c r="B667" s="137">
        <f>SUM(B668:B671)</f>
        <v>0</v>
      </c>
    </row>
    <row r="668" spans="1:2" ht="20.100000000000001" customHeight="1">
      <c r="A668" s="137" t="s">
        <v>1361</v>
      </c>
      <c r="B668" s="137"/>
    </row>
    <row r="669" spans="1:2" ht="20.100000000000001" customHeight="1">
      <c r="A669" s="137" t="s">
        <v>1362</v>
      </c>
      <c r="B669" s="137"/>
    </row>
    <row r="670" spans="1:2" ht="20.100000000000001" customHeight="1">
      <c r="A670" s="137" t="s">
        <v>1363</v>
      </c>
      <c r="B670" s="137"/>
    </row>
    <row r="671" spans="1:2" ht="20.100000000000001" customHeight="1">
      <c r="A671" s="137" t="s">
        <v>1839</v>
      </c>
      <c r="B671" s="137"/>
    </row>
    <row r="672" spans="1:2" ht="20.100000000000001" customHeight="1">
      <c r="A672" s="137" t="s">
        <v>1840</v>
      </c>
      <c r="B672" s="137">
        <f>SUM(B673:B684)</f>
        <v>0</v>
      </c>
    </row>
    <row r="673" spans="1:2" ht="20.100000000000001" customHeight="1">
      <c r="A673" s="137" t="s">
        <v>1841</v>
      </c>
      <c r="B673" s="137"/>
    </row>
    <row r="674" spans="1:2" ht="20.100000000000001" customHeight="1">
      <c r="A674" s="137" t="s">
        <v>1842</v>
      </c>
      <c r="B674" s="137"/>
    </row>
    <row r="675" spans="1:2" ht="20.100000000000001" customHeight="1">
      <c r="A675" s="137" t="s">
        <v>1843</v>
      </c>
      <c r="B675" s="137"/>
    </row>
    <row r="676" spans="1:2" ht="20.100000000000001" customHeight="1">
      <c r="A676" s="137" t="s">
        <v>1844</v>
      </c>
      <c r="B676" s="137"/>
    </row>
    <row r="677" spans="1:2" ht="20.100000000000001" customHeight="1">
      <c r="A677" s="137" t="s">
        <v>1845</v>
      </c>
      <c r="B677" s="137"/>
    </row>
    <row r="678" spans="1:2" ht="20.100000000000001" customHeight="1">
      <c r="A678" s="137" t="s">
        <v>1846</v>
      </c>
      <c r="B678" s="137"/>
    </row>
    <row r="679" spans="1:2" ht="20.100000000000001" customHeight="1">
      <c r="A679" s="137" t="s">
        <v>1847</v>
      </c>
      <c r="B679" s="137"/>
    </row>
    <row r="680" spans="1:2" ht="20.100000000000001" customHeight="1">
      <c r="A680" s="137" t="s">
        <v>1848</v>
      </c>
      <c r="B680" s="137"/>
    </row>
    <row r="681" spans="1:2" ht="20.100000000000001" customHeight="1">
      <c r="A681" s="137" t="s">
        <v>1849</v>
      </c>
      <c r="B681" s="137"/>
    </row>
    <row r="682" spans="1:2" ht="20.100000000000001" customHeight="1">
      <c r="A682" s="137" t="s">
        <v>1850</v>
      </c>
      <c r="B682" s="137"/>
    </row>
    <row r="683" spans="1:2" ht="20.100000000000001" customHeight="1">
      <c r="A683" s="137" t="s">
        <v>1851</v>
      </c>
      <c r="B683" s="137"/>
    </row>
    <row r="684" spans="1:2" ht="20.100000000000001" customHeight="1">
      <c r="A684" s="137" t="s">
        <v>1852</v>
      </c>
      <c r="B684" s="137"/>
    </row>
    <row r="685" spans="1:2" ht="20.100000000000001" customHeight="1">
      <c r="A685" s="137" t="s">
        <v>1853</v>
      </c>
      <c r="B685" s="137">
        <f>SUM(B686:B688)</f>
        <v>0</v>
      </c>
    </row>
    <row r="686" spans="1:2" ht="20.100000000000001" customHeight="1">
      <c r="A686" s="137" t="s">
        <v>1854</v>
      </c>
      <c r="B686" s="137"/>
    </row>
    <row r="687" spans="1:2" ht="20.100000000000001" customHeight="1">
      <c r="A687" s="137" t="s">
        <v>1855</v>
      </c>
      <c r="B687" s="137"/>
    </row>
    <row r="688" spans="1:2" ht="20.100000000000001" customHeight="1">
      <c r="A688" s="137" t="s">
        <v>1856</v>
      </c>
      <c r="B688" s="137"/>
    </row>
    <row r="689" spans="1:2" ht="20.100000000000001" customHeight="1">
      <c r="A689" s="137" t="s">
        <v>1857</v>
      </c>
      <c r="B689" s="137">
        <f>SUM(B690:B700)</f>
        <v>0</v>
      </c>
    </row>
    <row r="690" spans="1:2" ht="20.100000000000001" customHeight="1">
      <c r="A690" s="137" t="s">
        <v>1858</v>
      </c>
      <c r="B690" s="137"/>
    </row>
    <row r="691" spans="1:2" ht="20.100000000000001" customHeight="1">
      <c r="A691" s="137" t="s">
        <v>1859</v>
      </c>
      <c r="B691" s="137"/>
    </row>
    <row r="692" spans="1:2" ht="20.100000000000001" customHeight="1">
      <c r="A692" s="137" t="s">
        <v>1860</v>
      </c>
      <c r="B692" s="137"/>
    </row>
    <row r="693" spans="1:2" ht="20.100000000000001" customHeight="1">
      <c r="A693" s="137" t="s">
        <v>1861</v>
      </c>
      <c r="B693" s="137"/>
    </row>
    <row r="694" spans="1:2" ht="20.100000000000001" customHeight="1">
      <c r="A694" s="137" t="s">
        <v>1862</v>
      </c>
      <c r="B694" s="137"/>
    </row>
    <row r="695" spans="1:2" ht="20.100000000000001" customHeight="1">
      <c r="A695" s="137" t="s">
        <v>1863</v>
      </c>
      <c r="B695" s="137"/>
    </row>
    <row r="696" spans="1:2" ht="20.100000000000001" customHeight="1">
      <c r="A696" s="137" t="s">
        <v>1864</v>
      </c>
      <c r="B696" s="137"/>
    </row>
    <row r="697" spans="1:2" ht="20.100000000000001" customHeight="1">
      <c r="A697" s="137" t="s">
        <v>1865</v>
      </c>
      <c r="B697" s="137"/>
    </row>
    <row r="698" spans="1:2" ht="20.100000000000001" customHeight="1">
      <c r="A698" s="137" t="s">
        <v>1866</v>
      </c>
      <c r="B698" s="137"/>
    </row>
    <row r="699" spans="1:2" ht="20.100000000000001" customHeight="1">
      <c r="A699" s="137" t="s">
        <v>1867</v>
      </c>
      <c r="B699" s="137"/>
    </row>
    <row r="700" spans="1:2" ht="20.100000000000001" customHeight="1">
      <c r="A700" s="137" t="s">
        <v>1868</v>
      </c>
      <c r="B700" s="137"/>
    </row>
    <row r="701" spans="1:2" ht="20.100000000000001" customHeight="1">
      <c r="A701" s="137" t="s">
        <v>1869</v>
      </c>
      <c r="B701" s="137">
        <f>SUM(B702:B703)</f>
        <v>0</v>
      </c>
    </row>
    <row r="702" spans="1:2" ht="20.100000000000001" customHeight="1">
      <c r="A702" s="137" t="s">
        <v>1870</v>
      </c>
      <c r="B702" s="137"/>
    </row>
    <row r="703" spans="1:2" ht="20.100000000000001" customHeight="1">
      <c r="A703" s="137" t="s">
        <v>1871</v>
      </c>
      <c r="B703" s="137"/>
    </row>
    <row r="704" spans="1:2" ht="20.100000000000001" customHeight="1">
      <c r="A704" s="137" t="s">
        <v>1872</v>
      </c>
      <c r="B704" s="137">
        <f>SUM(B705:B707)</f>
        <v>0</v>
      </c>
    </row>
    <row r="705" spans="1:2" ht="20.100000000000001" customHeight="1">
      <c r="A705" s="137" t="s">
        <v>1873</v>
      </c>
      <c r="B705" s="137"/>
    </row>
    <row r="706" spans="1:2" ht="20.100000000000001" customHeight="1">
      <c r="A706" s="137" t="s">
        <v>1874</v>
      </c>
      <c r="B706" s="137"/>
    </row>
    <row r="707" spans="1:2" ht="20.100000000000001" customHeight="1">
      <c r="A707" s="137" t="s">
        <v>1875</v>
      </c>
      <c r="B707" s="137"/>
    </row>
    <row r="708" spans="1:2" ht="20.100000000000001" customHeight="1">
      <c r="A708" s="137" t="s">
        <v>1876</v>
      </c>
      <c r="B708" s="137">
        <f>SUM(B709:B717)</f>
        <v>37</v>
      </c>
    </row>
    <row r="709" spans="1:2" ht="20.100000000000001" customHeight="1">
      <c r="A709" s="137" t="s">
        <v>1361</v>
      </c>
      <c r="B709" s="137"/>
    </row>
    <row r="710" spans="1:2" ht="20.100000000000001" customHeight="1">
      <c r="A710" s="137" t="s">
        <v>1362</v>
      </c>
      <c r="B710" s="137"/>
    </row>
    <row r="711" spans="1:2" ht="20.100000000000001" customHeight="1">
      <c r="A711" s="137" t="s">
        <v>1363</v>
      </c>
      <c r="B711" s="137"/>
    </row>
    <row r="712" spans="1:2" ht="20.100000000000001" customHeight="1">
      <c r="A712" s="137" t="s">
        <v>1877</v>
      </c>
      <c r="B712" s="137">
        <v>8</v>
      </c>
    </row>
    <row r="713" spans="1:2" ht="20.100000000000001" customHeight="1">
      <c r="A713" s="137" t="s">
        <v>1878</v>
      </c>
      <c r="B713" s="137"/>
    </row>
    <row r="714" spans="1:2" ht="20.100000000000001" customHeight="1">
      <c r="A714" s="137" t="s">
        <v>1879</v>
      </c>
      <c r="B714" s="137"/>
    </row>
    <row r="715" spans="1:2" ht="20.100000000000001" customHeight="1">
      <c r="A715" s="137" t="s">
        <v>1880</v>
      </c>
      <c r="B715" s="137">
        <v>29</v>
      </c>
    </row>
    <row r="716" spans="1:2" ht="20.100000000000001" customHeight="1">
      <c r="A716" s="137" t="s">
        <v>1370</v>
      </c>
      <c r="B716" s="137"/>
    </row>
    <row r="717" spans="1:2" ht="20.100000000000001" customHeight="1">
      <c r="A717" s="137" t="s">
        <v>1881</v>
      </c>
      <c r="B717" s="137"/>
    </row>
    <row r="718" spans="1:2" s="145" customFormat="1" ht="20.100000000000001" customHeight="1">
      <c r="A718" s="137" t="s">
        <v>1882</v>
      </c>
      <c r="B718" s="144">
        <f>SUM(B719:B722)</f>
        <v>54</v>
      </c>
    </row>
    <row r="719" spans="1:2" s="145" customFormat="1" ht="20.100000000000001" customHeight="1">
      <c r="A719" s="137" t="s">
        <v>1883</v>
      </c>
      <c r="B719" s="144">
        <v>54</v>
      </c>
    </row>
    <row r="720" spans="1:2" s="145" customFormat="1" ht="20.100000000000001" customHeight="1">
      <c r="A720" s="137" t="s">
        <v>1884</v>
      </c>
      <c r="B720" s="144"/>
    </row>
    <row r="721" spans="1:2" s="145" customFormat="1" ht="20.100000000000001" customHeight="1">
      <c r="A721" s="137" t="s">
        <v>1885</v>
      </c>
      <c r="B721" s="144"/>
    </row>
    <row r="722" spans="1:2" s="145" customFormat="1" ht="20.100000000000001" customHeight="1">
      <c r="A722" s="137" t="s">
        <v>1886</v>
      </c>
      <c r="B722" s="144"/>
    </row>
    <row r="723" spans="1:2" s="145" customFormat="1" ht="20.100000000000001" customHeight="1">
      <c r="A723" s="137" t="s">
        <v>701</v>
      </c>
      <c r="B723" s="144">
        <f>SUM(B724:B728)</f>
        <v>24</v>
      </c>
    </row>
    <row r="724" spans="1:2" s="145" customFormat="1" ht="20.100000000000001" customHeight="1">
      <c r="A724" s="137" t="s">
        <v>1887</v>
      </c>
      <c r="B724" s="144">
        <v>24</v>
      </c>
    </row>
    <row r="725" spans="1:2" s="145" customFormat="1" ht="20.100000000000001" customHeight="1">
      <c r="A725" s="137" t="s">
        <v>1888</v>
      </c>
      <c r="B725" s="144"/>
    </row>
    <row r="726" spans="1:2" s="145" customFormat="1" ht="20.100000000000001" customHeight="1">
      <c r="A726" s="137" t="s">
        <v>1889</v>
      </c>
      <c r="B726" s="144"/>
    </row>
    <row r="727" spans="1:2" s="145" customFormat="1" ht="20.100000000000001" customHeight="1">
      <c r="A727" s="137" t="s">
        <v>1890</v>
      </c>
      <c r="B727" s="144"/>
    </row>
    <row r="728" spans="1:2" s="145" customFormat="1" ht="20.100000000000001" customHeight="1">
      <c r="A728" s="137" t="s">
        <v>1891</v>
      </c>
      <c r="B728" s="144"/>
    </row>
    <row r="729" spans="1:2" s="145" customFormat="1" ht="20.100000000000001" customHeight="1">
      <c r="A729" s="137" t="s">
        <v>1892</v>
      </c>
      <c r="B729" s="144">
        <f>SUM(B730:B732)</f>
        <v>0</v>
      </c>
    </row>
    <row r="730" spans="1:2" s="145" customFormat="1" ht="20.100000000000001" customHeight="1">
      <c r="A730" s="137" t="s">
        <v>1893</v>
      </c>
      <c r="B730" s="144"/>
    </row>
    <row r="731" spans="1:2" s="145" customFormat="1" ht="20.100000000000001" customHeight="1">
      <c r="A731" s="137" t="s">
        <v>1894</v>
      </c>
      <c r="B731" s="144"/>
    </row>
    <row r="732" spans="1:2" s="145" customFormat="1" ht="20.100000000000001" customHeight="1">
      <c r="A732" s="137" t="s">
        <v>1895</v>
      </c>
      <c r="B732" s="144"/>
    </row>
    <row r="733" spans="1:2" s="145" customFormat="1" ht="20.100000000000001" customHeight="1">
      <c r="A733" s="137" t="s">
        <v>1896</v>
      </c>
      <c r="B733" s="144">
        <f>SUM(B734:B735)</f>
        <v>0</v>
      </c>
    </row>
    <row r="734" spans="1:2" s="145" customFormat="1" ht="20.100000000000001" customHeight="1">
      <c r="A734" s="137" t="s">
        <v>1897</v>
      </c>
      <c r="B734" s="144"/>
    </row>
    <row r="735" spans="1:2" s="145" customFormat="1" ht="20.100000000000001" customHeight="1">
      <c r="A735" s="137" t="s">
        <v>1898</v>
      </c>
      <c r="B735" s="144"/>
    </row>
    <row r="736" spans="1:2" ht="20.100000000000001" customHeight="1">
      <c r="A736" s="137" t="s">
        <v>1899</v>
      </c>
      <c r="B736" s="137"/>
    </row>
    <row r="737" spans="1:2" ht="20.100000000000001" customHeight="1">
      <c r="A737" s="137" t="s">
        <v>1900</v>
      </c>
      <c r="B737" s="137">
        <f>B738+B747+B751+B759+B765+B772+B778+B781+B784+B785+B786+B792+B793+B794+B809</f>
        <v>0</v>
      </c>
    </row>
    <row r="738" spans="1:2" ht="20.100000000000001" customHeight="1">
      <c r="A738" s="137" t="s">
        <v>1901</v>
      </c>
      <c r="B738" s="137">
        <f>SUM(B739:B746)</f>
        <v>0</v>
      </c>
    </row>
    <row r="739" spans="1:2" ht="20.100000000000001" customHeight="1">
      <c r="A739" s="137" t="s">
        <v>1361</v>
      </c>
      <c r="B739" s="137"/>
    </row>
    <row r="740" spans="1:2" ht="20.100000000000001" customHeight="1">
      <c r="A740" s="137" t="s">
        <v>1362</v>
      </c>
      <c r="B740" s="137"/>
    </row>
    <row r="741" spans="1:2" ht="20.100000000000001" customHeight="1">
      <c r="A741" s="137" t="s">
        <v>1363</v>
      </c>
      <c r="B741" s="137"/>
    </row>
    <row r="742" spans="1:2" ht="20.100000000000001" customHeight="1">
      <c r="A742" s="137" t="s">
        <v>1902</v>
      </c>
      <c r="B742" s="137"/>
    </row>
    <row r="743" spans="1:2" ht="20.100000000000001" customHeight="1">
      <c r="A743" s="137" t="s">
        <v>1903</v>
      </c>
      <c r="B743" s="137"/>
    </row>
    <row r="744" spans="1:2" ht="20.100000000000001" customHeight="1">
      <c r="A744" s="137" t="s">
        <v>1904</v>
      </c>
      <c r="B744" s="137"/>
    </row>
    <row r="745" spans="1:2" ht="20.100000000000001" customHeight="1">
      <c r="A745" s="137" t="s">
        <v>1905</v>
      </c>
      <c r="B745" s="137"/>
    </row>
    <row r="746" spans="1:2" ht="20.100000000000001" customHeight="1">
      <c r="A746" s="137" t="s">
        <v>25</v>
      </c>
      <c r="B746" s="137"/>
    </row>
    <row r="747" spans="1:2" ht="20.100000000000001" customHeight="1">
      <c r="A747" s="137" t="s">
        <v>1906</v>
      </c>
      <c r="B747" s="137">
        <f>SUM(B748:B750)</f>
        <v>0</v>
      </c>
    </row>
    <row r="748" spans="1:2" ht="20.100000000000001" customHeight="1">
      <c r="A748" s="137" t="s">
        <v>1907</v>
      </c>
      <c r="B748" s="137"/>
    </row>
    <row r="749" spans="1:2" ht="20.100000000000001" customHeight="1">
      <c r="A749" s="137" t="s">
        <v>1908</v>
      </c>
      <c r="B749" s="137"/>
    </row>
    <row r="750" spans="1:2" ht="20.100000000000001" customHeight="1">
      <c r="A750" s="137" t="s">
        <v>1909</v>
      </c>
      <c r="B750" s="137"/>
    </row>
    <row r="751" spans="1:2" ht="20.100000000000001" customHeight="1">
      <c r="A751" s="137" t="s">
        <v>1910</v>
      </c>
      <c r="B751" s="137">
        <f>SUM(B752:B758)</f>
        <v>0</v>
      </c>
    </row>
    <row r="752" spans="1:2" ht="20.100000000000001" customHeight="1">
      <c r="A752" s="137" t="s">
        <v>1911</v>
      </c>
      <c r="B752" s="137"/>
    </row>
    <row r="753" spans="1:2" ht="20.100000000000001" customHeight="1">
      <c r="A753" s="137" t="s">
        <v>1912</v>
      </c>
      <c r="B753" s="137"/>
    </row>
    <row r="754" spans="1:2" ht="20.100000000000001" customHeight="1">
      <c r="A754" s="137" t="s">
        <v>1913</v>
      </c>
      <c r="B754" s="137"/>
    </row>
    <row r="755" spans="1:2" ht="20.100000000000001" customHeight="1">
      <c r="A755" s="137" t="s">
        <v>1914</v>
      </c>
      <c r="B755" s="137"/>
    </row>
    <row r="756" spans="1:2" ht="20.100000000000001" customHeight="1">
      <c r="A756" s="137" t="s">
        <v>1915</v>
      </c>
      <c r="B756" s="137"/>
    </row>
    <row r="757" spans="1:2" ht="20.100000000000001" customHeight="1">
      <c r="A757" s="137" t="s">
        <v>1916</v>
      </c>
      <c r="B757" s="137"/>
    </row>
    <row r="758" spans="1:2" ht="20.100000000000001" customHeight="1">
      <c r="A758" s="137" t="s">
        <v>1917</v>
      </c>
      <c r="B758" s="137"/>
    </row>
    <row r="759" spans="1:2" ht="20.100000000000001" customHeight="1">
      <c r="A759" s="137" t="s">
        <v>1918</v>
      </c>
      <c r="B759" s="137">
        <f>SUM(B760:B764)</f>
        <v>0</v>
      </c>
    </row>
    <row r="760" spans="1:2" ht="20.100000000000001" customHeight="1">
      <c r="A760" s="137" t="s">
        <v>1919</v>
      </c>
      <c r="B760" s="137"/>
    </row>
    <row r="761" spans="1:2" ht="20.100000000000001" customHeight="1">
      <c r="A761" s="137" t="s">
        <v>1920</v>
      </c>
      <c r="B761" s="137"/>
    </row>
    <row r="762" spans="1:2" ht="20.100000000000001" customHeight="1">
      <c r="A762" s="137" t="s">
        <v>1921</v>
      </c>
      <c r="B762" s="137"/>
    </row>
    <row r="763" spans="1:2" ht="20.100000000000001" customHeight="1">
      <c r="A763" s="137" t="s">
        <v>1922</v>
      </c>
      <c r="B763" s="137"/>
    </row>
    <row r="764" spans="1:2" ht="20.100000000000001" customHeight="1">
      <c r="A764" s="137" t="s">
        <v>1923</v>
      </c>
      <c r="B764" s="137"/>
    </row>
    <row r="765" spans="1:2" ht="20.100000000000001" customHeight="1">
      <c r="A765" s="137" t="s">
        <v>1924</v>
      </c>
      <c r="B765" s="137">
        <f>SUM(B766:B771)</f>
        <v>0</v>
      </c>
    </row>
    <row r="766" spans="1:2" ht="20.100000000000001" customHeight="1">
      <c r="A766" s="137" t="s">
        <v>1925</v>
      </c>
      <c r="B766" s="137"/>
    </row>
    <row r="767" spans="1:2" ht="20.100000000000001" customHeight="1">
      <c r="A767" s="137" t="s">
        <v>1926</v>
      </c>
      <c r="B767" s="137"/>
    </row>
    <row r="768" spans="1:2" ht="20.100000000000001" customHeight="1">
      <c r="A768" s="137" t="s">
        <v>1927</v>
      </c>
      <c r="B768" s="137"/>
    </row>
    <row r="769" spans="1:2" ht="20.100000000000001" customHeight="1">
      <c r="A769" s="137" t="s">
        <v>1928</v>
      </c>
      <c r="B769" s="137"/>
    </row>
    <row r="770" spans="1:2" ht="20.100000000000001" customHeight="1">
      <c r="A770" s="137" t="s">
        <v>1929</v>
      </c>
      <c r="B770" s="137"/>
    </row>
    <row r="771" spans="1:2" ht="20.100000000000001" customHeight="1">
      <c r="A771" s="137" t="s">
        <v>1930</v>
      </c>
      <c r="B771" s="137"/>
    </row>
    <row r="772" spans="1:2" ht="20.100000000000001" customHeight="1">
      <c r="A772" s="137" t="s">
        <v>1931</v>
      </c>
      <c r="B772" s="137">
        <f>SUM(B773:B777)</f>
        <v>0</v>
      </c>
    </row>
    <row r="773" spans="1:2" ht="20.100000000000001" customHeight="1">
      <c r="A773" s="137" t="s">
        <v>1932</v>
      </c>
      <c r="B773" s="137"/>
    </row>
    <row r="774" spans="1:2" ht="20.100000000000001" customHeight="1">
      <c r="A774" s="137" t="s">
        <v>1933</v>
      </c>
      <c r="B774" s="137"/>
    </row>
    <row r="775" spans="1:2" ht="20.100000000000001" customHeight="1">
      <c r="A775" s="137" t="s">
        <v>1934</v>
      </c>
      <c r="B775" s="137"/>
    </row>
    <row r="776" spans="1:2" ht="20.100000000000001" customHeight="1">
      <c r="A776" s="137" t="s">
        <v>1935</v>
      </c>
      <c r="B776" s="137"/>
    </row>
    <row r="777" spans="1:2" ht="20.100000000000001" customHeight="1">
      <c r="A777" s="137" t="s">
        <v>1936</v>
      </c>
      <c r="B777" s="137"/>
    </row>
    <row r="778" spans="1:2" ht="20.100000000000001" customHeight="1">
      <c r="A778" s="137" t="s">
        <v>1937</v>
      </c>
      <c r="B778" s="137">
        <f>SUM(B779:B780)</f>
        <v>0</v>
      </c>
    </row>
    <row r="779" spans="1:2" ht="20.100000000000001" customHeight="1">
      <c r="A779" s="137" t="s">
        <v>1938</v>
      </c>
      <c r="B779" s="137"/>
    </row>
    <row r="780" spans="1:2" ht="20.100000000000001" customHeight="1">
      <c r="A780" s="137" t="s">
        <v>1939</v>
      </c>
      <c r="B780" s="137"/>
    </row>
    <row r="781" spans="1:2" ht="20.100000000000001" customHeight="1">
      <c r="A781" s="137" t="s">
        <v>1940</v>
      </c>
      <c r="B781" s="137">
        <f>SUM(B782:B783)</f>
        <v>0</v>
      </c>
    </row>
    <row r="782" spans="1:2" ht="20.100000000000001" customHeight="1">
      <c r="A782" s="137" t="s">
        <v>1941</v>
      </c>
      <c r="B782" s="137"/>
    </row>
    <row r="783" spans="1:2" ht="20.100000000000001" customHeight="1">
      <c r="A783" s="137" t="s">
        <v>1942</v>
      </c>
      <c r="B783" s="137"/>
    </row>
    <row r="784" spans="1:2" ht="20.100000000000001" customHeight="1">
      <c r="A784" s="137" t="s">
        <v>1943</v>
      </c>
      <c r="B784" s="137"/>
    </row>
    <row r="785" spans="1:2" ht="20.100000000000001" customHeight="1">
      <c r="A785" s="137" t="s">
        <v>1944</v>
      </c>
      <c r="B785" s="137"/>
    </row>
    <row r="786" spans="1:2" ht="20.100000000000001" customHeight="1">
      <c r="A786" s="137" t="s">
        <v>1945</v>
      </c>
      <c r="B786" s="137">
        <f>SUM(B787:B791)</f>
        <v>0</v>
      </c>
    </row>
    <row r="787" spans="1:2" ht="20.100000000000001" customHeight="1">
      <c r="A787" s="137" t="s">
        <v>1946</v>
      </c>
      <c r="B787" s="137"/>
    </row>
    <row r="788" spans="1:2" ht="20.100000000000001" customHeight="1">
      <c r="A788" s="137" t="s">
        <v>1947</v>
      </c>
      <c r="B788" s="137"/>
    </row>
    <row r="789" spans="1:2" ht="20.100000000000001" customHeight="1">
      <c r="A789" s="137" t="s">
        <v>1948</v>
      </c>
      <c r="B789" s="137"/>
    </row>
    <row r="790" spans="1:2" ht="20.100000000000001" customHeight="1">
      <c r="A790" s="137" t="s">
        <v>1949</v>
      </c>
      <c r="B790" s="137"/>
    </row>
    <row r="791" spans="1:2" ht="20.100000000000001" customHeight="1">
      <c r="A791" s="137" t="s">
        <v>1950</v>
      </c>
      <c r="B791" s="137"/>
    </row>
    <row r="792" spans="1:2" ht="20.100000000000001" customHeight="1">
      <c r="A792" s="137" t="s">
        <v>1951</v>
      </c>
      <c r="B792" s="137"/>
    </row>
    <row r="793" spans="1:2" ht="20.100000000000001" customHeight="1">
      <c r="A793" s="137" t="s">
        <v>1952</v>
      </c>
      <c r="B793" s="137"/>
    </row>
    <row r="794" spans="1:2" ht="20.100000000000001" customHeight="1">
      <c r="A794" s="137" t="s">
        <v>1953</v>
      </c>
      <c r="B794" s="137">
        <f>SUM(B795:B808)</f>
        <v>0</v>
      </c>
    </row>
    <row r="795" spans="1:2" ht="20.100000000000001" customHeight="1">
      <c r="A795" s="137" t="s">
        <v>1361</v>
      </c>
      <c r="B795" s="137"/>
    </row>
    <row r="796" spans="1:2" ht="20.100000000000001" customHeight="1">
      <c r="A796" s="137" t="s">
        <v>1362</v>
      </c>
      <c r="B796" s="137"/>
    </row>
    <row r="797" spans="1:2" ht="20.100000000000001" customHeight="1">
      <c r="A797" s="137" t="s">
        <v>1363</v>
      </c>
      <c r="B797" s="137"/>
    </row>
    <row r="798" spans="1:2" ht="20.100000000000001" customHeight="1">
      <c r="A798" s="137" t="s">
        <v>1954</v>
      </c>
      <c r="B798" s="137"/>
    </row>
    <row r="799" spans="1:2" ht="20.100000000000001" customHeight="1">
      <c r="A799" s="137" t="s">
        <v>1955</v>
      </c>
      <c r="B799" s="137"/>
    </row>
    <row r="800" spans="1:2" ht="20.100000000000001" customHeight="1">
      <c r="A800" s="137" t="s">
        <v>1956</v>
      </c>
      <c r="B800" s="137"/>
    </row>
    <row r="801" spans="1:2" ht="20.100000000000001" customHeight="1">
      <c r="A801" s="137" t="s">
        <v>1957</v>
      </c>
      <c r="B801" s="137"/>
    </row>
    <row r="802" spans="1:2" ht="20.100000000000001" customHeight="1">
      <c r="A802" s="137" t="s">
        <v>1958</v>
      </c>
      <c r="B802" s="137"/>
    </row>
    <row r="803" spans="1:2" ht="20.100000000000001" customHeight="1">
      <c r="A803" s="137" t="s">
        <v>1959</v>
      </c>
      <c r="B803" s="137"/>
    </row>
    <row r="804" spans="1:2" ht="20.100000000000001" customHeight="1">
      <c r="A804" s="137" t="s">
        <v>1960</v>
      </c>
      <c r="B804" s="137"/>
    </row>
    <row r="805" spans="1:2" ht="20.100000000000001" customHeight="1">
      <c r="A805" s="137" t="s">
        <v>1404</v>
      </c>
      <c r="B805" s="137"/>
    </row>
    <row r="806" spans="1:2" ht="20.100000000000001" customHeight="1">
      <c r="A806" s="137" t="s">
        <v>1961</v>
      </c>
      <c r="B806" s="137"/>
    </row>
    <row r="807" spans="1:2" ht="20.100000000000001" customHeight="1">
      <c r="A807" s="137" t="s">
        <v>1370</v>
      </c>
      <c r="B807" s="137"/>
    </row>
    <row r="808" spans="1:2" ht="20.100000000000001" customHeight="1">
      <c r="A808" s="137" t="s">
        <v>1962</v>
      </c>
      <c r="B808" s="137"/>
    </row>
    <row r="809" spans="1:2" ht="20.100000000000001" customHeight="1">
      <c r="A809" s="137" t="s">
        <v>1963</v>
      </c>
      <c r="B809" s="137"/>
    </row>
    <row r="810" spans="1:2" ht="20.100000000000001" customHeight="1">
      <c r="A810" s="137" t="s">
        <v>1964</v>
      </c>
      <c r="B810" s="137">
        <f>B811+B823+B824+B827+B828+B829</f>
        <v>3414</v>
      </c>
    </row>
    <row r="811" spans="1:2" ht="20.100000000000001" customHeight="1">
      <c r="A811" s="137" t="s">
        <v>1965</v>
      </c>
      <c r="B811" s="137">
        <f>SUM(B812:B822)</f>
        <v>195</v>
      </c>
    </row>
    <row r="812" spans="1:2" ht="20.100000000000001" customHeight="1">
      <c r="A812" s="137" t="s">
        <v>1966</v>
      </c>
      <c r="B812" s="137"/>
    </row>
    <row r="813" spans="1:2" ht="20.100000000000001" customHeight="1">
      <c r="A813" s="137" t="s">
        <v>1967</v>
      </c>
      <c r="B813" s="137"/>
    </row>
    <row r="814" spans="1:2" ht="20.100000000000001" customHeight="1">
      <c r="A814" s="137" t="s">
        <v>1968</v>
      </c>
      <c r="B814" s="137"/>
    </row>
    <row r="815" spans="1:2" ht="20.100000000000001" customHeight="1">
      <c r="A815" s="137" t="s">
        <v>1969</v>
      </c>
      <c r="B815" s="137">
        <v>195</v>
      </c>
    </row>
    <row r="816" spans="1:2" ht="20.100000000000001" customHeight="1">
      <c r="A816" s="137" t="s">
        <v>1970</v>
      </c>
      <c r="B816" s="137"/>
    </row>
    <row r="817" spans="1:2" ht="20.100000000000001" customHeight="1">
      <c r="A817" s="137" t="s">
        <v>1971</v>
      </c>
      <c r="B817" s="137"/>
    </row>
    <row r="818" spans="1:2" ht="20.100000000000001" customHeight="1">
      <c r="A818" s="137" t="s">
        <v>1972</v>
      </c>
      <c r="B818" s="137"/>
    </row>
    <row r="819" spans="1:2" ht="20.100000000000001" customHeight="1">
      <c r="A819" s="137" t="s">
        <v>1973</v>
      </c>
      <c r="B819" s="137"/>
    </row>
    <row r="820" spans="1:2" ht="20.100000000000001" customHeight="1">
      <c r="A820" s="137" t="s">
        <v>1974</v>
      </c>
      <c r="B820" s="137"/>
    </row>
    <row r="821" spans="1:2" ht="20.100000000000001" customHeight="1">
      <c r="A821" s="137" t="s">
        <v>1975</v>
      </c>
      <c r="B821" s="137"/>
    </row>
    <row r="822" spans="1:2" ht="20.100000000000001" customHeight="1">
      <c r="A822" s="137" t="s">
        <v>1976</v>
      </c>
      <c r="B822" s="137"/>
    </row>
    <row r="823" spans="1:2" ht="20.100000000000001" customHeight="1">
      <c r="A823" s="137" t="s">
        <v>1977</v>
      </c>
      <c r="B823" s="137"/>
    </row>
    <row r="824" spans="1:2" ht="18.75" customHeight="1">
      <c r="A824" s="137" t="s">
        <v>1978</v>
      </c>
      <c r="B824" s="137">
        <f>SUM(B825:B826)</f>
        <v>400</v>
      </c>
    </row>
    <row r="825" spans="1:2" ht="20.100000000000001" customHeight="1">
      <c r="A825" s="137" t="s">
        <v>1979</v>
      </c>
      <c r="B825" s="137"/>
    </row>
    <row r="826" spans="1:2" ht="20.100000000000001" customHeight="1">
      <c r="A826" s="137" t="s">
        <v>1980</v>
      </c>
      <c r="B826" s="137">
        <v>400</v>
      </c>
    </row>
    <row r="827" spans="1:2" ht="20.100000000000001" customHeight="1">
      <c r="A827" s="137" t="s">
        <v>1981</v>
      </c>
      <c r="B827" s="137">
        <v>650</v>
      </c>
    </row>
    <row r="828" spans="1:2" ht="20.100000000000001" customHeight="1">
      <c r="A828" s="137" t="s">
        <v>1982</v>
      </c>
      <c r="B828" s="137"/>
    </row>
    <row r="829" spans="1:2" ht="20.100000000000001" customHeight="1">
      <c r="A829" s="137" t="s">
        <v>1983</v>
      </c>
      <c r="B829" s="137">
        <v>2169</v>
      </c>
    </row>
    <row r="830" spans="1:2" ht="20.100000000000001" customHeight="1">
      <c r="A830" s="137" t="s">
        <v>1984</v>
      </c>
      <c r="B830" s="137">
        <f>B831+B856+B884+B911+B922+B933+B939+B946+B953+B957</f>
        <v>0</v>
      </c>
    </row>
    <row r="831" spans="1:2" ht="20.100000000000001" customHeight="1">
      <c r="A831" s="137" t="s">
        <v>1985</v>
      </c>
      <c r="B831" s="137">
        <f>SUM(B832:B855)</f>
        <v>0</v>
      </c>
    </row>
    <row r="832" spans="1:2" ht="20.100000000000001" customHeight="1">
      <c r="A832" s="137" t="s">
        <v>1966</v>
      </c>
      <c r="B832" s="137"/>
    </row>
    <row r="833" spans="1:2" ht="20.100000000000001" customHeight="1">
      <c r="A833" s="137" t="s">
        <v>1967</v>
      </c>
      <c r="B833" s="137"/>
    </row>
    <row r="834" spans="1:2" ht="20.100000000000001" customHeight="1">
      <c r="A834" s="137" t="s">
        <v>1968</v>
      </c>
      <c r="B834" s="137"/>
    </row>
    <row r="835" spans="1:2" ht="20.100000000000001" customHeight="1">
      <c r="A835" s="137" t="s">
        <v>1986</v>
      </c>
      <c r="B835" s="137"/>
    </row>
    <row r="836" spans="1:2" ht="20.100000000000001" customHeight="1">
      <c r="A836" s="137" t="s">
        <v>1987</v>
      </c>
      <c r="B836" s="137"/>
    </row>
    <row r="837" spans="1:2" ht="20.100000000000001" customHeight="1">
      <c r="A837" s="137" t="s">
        <v>1988</v>
      </c>
      <c r="B837" s="137"/>
    </row>
    <row r="838" spans="1:2" ht="20.100000000000001" customHeight="1">
      <c r="A838" s="137" t="s">
        <v>1989</v>
      </c>
      <c r="B838" s="137"/>
    </row>
    <row r="839" spans="1:2" ht="20.100000000000001" customHeight="1">
      <c r="A839" s="137" t="s">
        <v>1990</v>
      </c>
      <c r="B839" s="137"/>
    </row>
    <row r="840" spans="1:2" ht="20.100000000000001" customHeight="1">
      <c r="A840" s="137" t="s">
        <v>1991</v>
      </c>
      <c r="B840" s="137"/>
    </row>
    <row r="841" spans="1:2" ht="20.100000000000001" customHeight="1">
      <c r="A841" s="137" t="s">
        <v>1992</v>
      </c>
      <c r="B841" s="137"/>
    </row>
    <row r="842" spans="1:2" ht="20.100000000000001" customHeight="1">
      <c r="A842" s="137" t="s">
        <v>1993</v>
      </c>
      <c r="B842" s="137"/>
    </row>
    <row r="843" spans="1:2" ht="20.100000000000001" customHeight="1">
      <c r="A843" s="137" t="s">
        <v>1994</v>
      </c>
      <c r="B843" s="137"/>
    </row>
    <row r="844" spans="1:2" ht="20.100000000000001" customHeight="1">
      <c r="A844" s="137" t="s">
        <v>1995</v>
      </c>
      <c r="B844" s="137"/>
    </row>
    <row r="845" spans="1:2" ht="20.100000000000001" customHeight="1">
      <c r="A845" s="137" t="s">
        <v>1996</v>
      </c>
      <c r="B845" s="137"/>
    </row>
    <row r="846" spans="1:2" ht="20.100000000000001" customHeight="1">
      <c r="A846" s="137" t="s">
        <v>1997</v>
      </c>
      <c r="B846" s="137"/>
    </row>
    <row r="847" spans="1:2" ht="20.100000000000001" customHeight="1">
      <c r="A847" s="137" t="s">
        <v>1998</v>
      </c>
      <c r="B847" s="137"/>
    </row>
    <row r="848" spans="1:2" ht="20.100000000000001" customHeight="1">
      <c r="A848" s="137" t="s">
        <v>1999</v>
      </c>
      <c r="B848" s="137"/>
    </row>
    <row r="849" spans="1:2" ht="20.100000000000001" customHeight="1">
      <c r="A849" s="137" t="s">
        <v>2000</v>
      </c>
      <c r="B849" s="137"/>
    </row>
    <row r="850" spans="1:2" ht="20.100000000000001" customHeight="1">
      <c r="A850" s="137" t="s">
        <v>2001</v>
      </c>
      <c r="B850" s="137"/>
    </row>
    <row r="851" spans="1:2" ht="20.100000000000001" customHeight="1">
      <c r="A851" s="137" t="s">
        <v>2002</v>
      </c>
      <c r="B851" s="137"/>
    </row>
    <row r="852" spans="1:2" ht="20.100000000000001" customHeight="1">
      <c r="A852" s="137" t="s">
        <v>2003</v>
      </c>
      <c r="B852" s="137"/>
    </row>
    <row r="853" spans="1:2" ht="20.100000000000001" customHeight="1">
      <c r="A853" s="137" t="s">
        <v>2004</v>
      </c>
      <c r="B853" s="137"/>
    </row>
    <row r="854" spans="1:2" ht="20.100000000000001" customHeight="1">
      <c r="A854" s="137" t="s">
        <v>2005</v>
      </c>
      <c r="B854" s="137"/>
    </row>
    <row r="855" spans="1:2" ht="20.100000000000001" customHeight="1">
      <c r="A855" s="137" t="s">
        <v>2006</v>
      </c>
      <c r="B855" s="137"/>
    </row>
    <row r="856" spans="1:2" ht="20.100000000000001" customHeight="1">
      <c r="A856" s="137" t="s">
        <v>2007</v>
      </c>
      <c r="B856" s="137">
        <f>SUM(B857:B883)</f>
        <v>0</v>
      </c>
    </row>
    <row r="857" spans="1:2" ht="20.100000000000001" customHeight="1">
      <c r="A857" s="137" t="s">
        <v>1966</v>
      </c>
      <c r="B857" s="137"/>
    </row>
    <row r="858" spans="1:2" ht="20.100000000000001" customHeight="1">
      <c r="A858" s="137" t="s">
        <v>1967</v>
      </c>
      <c r="B858" s="137"/>
    </row>
    <row r="859" spans="1:2" ht="20.100000000000001" customHeight="1">
      <c r="A859" s="137" t="s">
        <v>1968</v>
      </c>
      <c r="B859" s="137"/>
    </row>
    <row r="860" spans="1:2" ht="20.100000000000001" customHeight="1">
      <c r="A860" s="137" t="s">
        <v>2008</v>
      </c>
      <c r="B860" s="137"/>
    </row>
    <row r="861" spans="1:2" ht="20.100000000000001" customHeight="1">
      <c r="A861" s="137" t="s">
        <v>2009</v>
      </c>
      <c r="B861" s="137"/>
    </row>
    <row r="862" spans="1:2" ht="20.100000000000001" customHeight="1">
      <c r="A862" s="137" t="s">
        <v>2010</v>
      </c>
      <c r="B862" s="137"/>
    </row>
    <row r="863" spans="1:2" ht="20.100000000000001" customHeight="1">
      <c r="A863" s="137" t="s">
        <v>2011</v>
      </c>
      <c r="B863" s="137"/>
    </row>
    <row r="864" spans="1:2" ht="20.100000000000001" customHeight="1">
      <c r="A864" s="137" t="s">
        <v>2012</v>
      </c>
      <c r="B864" s="137"/>
    </row>
    <row r="865" spans="1:2" ht="20.100000000000001" customHeight="1">
      <c r="A865" s="137" t="s">
        <v>2013</v>
      </c>
      <c r="B865" s="137"/>
    </row>
    <row r="866" spans="1:2" ht="20.100000000000001" customHeight="1">
      <c r="A866" s="137" t="s">
        <v>2014</v>
      </c>
      <c r="B866" s="137"/>
    </row>
    <row r="867" spans="1:2" ht="20.100000000000001" customHeight="1">
      <c r="A867" s="137" t="s">
        <v>2015</v>
      </c>
      <c r="B867" s="137"/>
    </row>
    <row r="868" spans="1:2" ht="20.100000000000001" customHeight="1">
      <c r="A868" s="137" t="s">
        <v>2016</v>
      </c>
      <c r="B868" s="137"/>
    </row>
    <row r="869" spans="1:2" ht="20.100000000000001" customHeight="1">
      <c r="A869" s="137" t="s">
        <v>2017</v>
      </c>
      <c r="B869" s="137"/>
    </row>
    <row r="870" spans="1:2" ht="20.100000000000001" customHeight="1">
      <c r="A870" s="137" t="s">
        <v>2018</v>
      </c>
      <c r="B870" s="137"/>
    </row>
    <row r="871" spans="1:2" ht="20.100000000000001" customHeight="1">
      <c r="A871" s="137" t="s">
        <v>2019</v>
      </c>
      <c r="B871" s="137"/>
    </row>
    <row r="872" spans="1:2" ht="20.100000000000001" customHeight="1">
      <c r="A872" s="137" t="s">
        <v>2020</v>
      </c>
      <c r="B872" s="137"/>
    </row>
    <row r="873" spans="1:2" ht="20.100000000000001" customHeight="1">
      <c r="A873" s="137" t="s">
        <v>2021</v>
      </c>
      <c r="B873" s="137"/>
    </row>
    <row r="874" spans="1:2" ht="20.100000000000001" customHeight="1">
      <c r="A874" s="137" t="s">
        <v>2022</v>
      </c>
      <c r="B874" s="137"/>
    </row>
    <row r="875" spans="1:2" ht="20.100000000000001" customHeight="1">
      <c r="A875" s="137" t="s">
        <v>2023</v>
      </c>
      <c r="B875" s="137"/>
    </row>
    <row r="876" spans="1:2" ht="20.100000000000001" customHeight="1">
      <c r="A876" s="137" t="s">
        <v>2024</v>
      </c>
      <c r="B876" s="137"/>
    </row>
    <row r="877" spans="1:2" ht="20.25" customHeight="1">
      <c r="A877" s="137" t="s">
        <v>2025</v>
      </c>
      <c r="B877" s="137"/>
    </row>
    <row r="878" spans="1:2" ht="20.100000000000001" customHeight="1">
      <c r="A878" s="137" t="s">
        <v>2026</v>
      </c>
      <c r="B878" s="137"/>
    </row>
    <row r="879" spans="1:2" ht="20.100000000000001" customHeight="1">
      <c r="A879" s="137" t="s">
        <v>2027</v>
      </c>
      <c r="B879" s="137"/>
    </row>
    <row r="880" spans="1:2" ht="20.100000000000001" customHeight="1">
      <c r="A880" s="137" t="s">
        <v>2028</v>
      </c>
      <c r="B880" s="137"/>
    </row>
    <row r="881" spans="1:2" ht="20.100000000000001" customHeight="1">
      <c r="A881" s="137" t="s">
        <v>2029</v>
      </c>
      <c r="B881" s="137"/>
    </row>
    <row r="882" spans="1:2" ht="20.100000000000001" customHeight="1">
      <c r="A882" s="137" t="s">
        <v>2030</v>
      </c>
      <c r="B882" s="137"/>
    </row>
    <row r="883" spans="1:2" ht="20.100000000000001" customHeight="1">
      <c r="A883" s="137" t="s">
        <v>2031</v>
      </c>
      <c r="B883" s="137"/>
    </row>
    <row r="884" spans="1:2" ht="20.100000000000001" customHeight="1">
      <c r="A884" s="137" t="s">
        <v>2032</v>
      </c>
      <c r="B884" s="137">
        <f>SUM(B885:B910)</f>
        <v>0</v>
      </c>
    </row>
    <row r="885" spans="1:2" ht="20.100000000000001" customHeight="1">
      <c r="A885" s="137" t="s">
        <v>1966</v>
      </c>
      <c r="B885" s="137"/>
    </row>
    <row r="886" spans="1:2" ht="20.100000000000001" customHeight="1">
      <c r="A886" s="137" t="s">
        <v>1967</v>
      </c>
      <c r="B886" s="137"/>
    </row>
    <row r="887" spans="1:2" ht="20.100000000000001" customHeight="1">
      <c r="A887" s="137" t="s">
        <v>1968</v>
      </c>
      <c r="B887" s="137"/>
    </row>
    <row r="888" spans="1:2" ht="20.100000000000001" customHeight="1">
      <c r="A888" s="137" t="s">
        <v>2033</v>
      </c>
      <c r="B888" s="137"/>
    </row>
    <row r="889" spans="1:2" ht="20.100000000000001" customHeight="1">
      <c r="A889" s="137" t="s">
        <v>2034</v>
      </c>
      <c r="B889" s="137"/>
    </row>
    <row r="890" spans="1:2" ht="20.100000000000001" customHeight="1">
      <c r="A890" s="137" t="s">
        <v>2035</v>
      </c>
      <c r="B890" s="137"/>
    </row>
    <row r="891" spans="1:2" ht="20.100000000000001" customHeight="1">
      <c r="A891" s="137" t="s">
        <v>2036</v>
      </c>
      <c r="B891" s="137"/>
    </row>
    <row r="892" spans="1:2" ht="20.100000000000001" customHeight="1">
      <c r="A892" s="137" t="s">
        <v>2037</v>
      </c>
      <c r="B892" s="137"/>
    </row>
    <row r="893" spans="1:2" ht="20.100000000000001" customHeight="1">
      <c r="A893" s="137" t="s">
        <v>2038</v>
      </c>
      <c r="B893" s="137"/>
    </row>
    <row r="894" spans="1:2" ht="20.100000000000001" customHeight="1">
      <c r="A894" s="137" t="s">
        <v>2039</v>
      </c>
      <c r="B894" s="137"/>
    </row>
    <row r="895" spans="1:2" ht="20.100000000000001" customHeight="1">
      <c r="A895" s="137" t="s">
        <v>2040</v>
      </c>
      <c r="B895" s="137"/>
    </row>
    <row r="896" spans="1:2" ht="20.100000000000001" customHeight="1">
      <c r="A896" s="137" t="s">
        <v>2041</v>
      </c>
      <c r="B896" s="137"/>
    </row>
    <row r="897" spans="1:2" ht="20.100000000000001" customHeight="1">
      <c r="A897" s="137" t="s">
        <v>2042</v>
      </c>
      <c r="B897" s="137"/>
    </row>
    <row r="898" spans="1:2" ht="20.100000000000001" customHeight="1">
      <c r="A898" s="137" t="s">
        <v>2043</v>
      </c>
      <c r="B898" s="137"/>
    </row>
    <row r="899" spans="1:2" ht="20.100000000000001" customHeight="1">
      <c r="A899" s="137" t="s">
        <v>2044</v>
      </c>
      <c r="B899" s="137"/>
    </row>
    <row r="900" spans="1:2" ht="20.100000000000001" customHeight="1">
      <c r="A900" s="137" t="s">
        <v>2045</v>
      </c>
      <c r="B900" s="137"/>
    </row>
    <row r="901" spans="1:2" ht="20.100000000000001" customHeight="1">
      <c r="A901" s="137" t="s">
        <v>2046</v>
      </c>
      <c r="B901" s="137"/>
    </row>
    <row r="902" spans="1:2" ht="20.100000000000001" customHeight="1">
      <c r="A902" s="137" t="s">
        <v>2047</v>
      </c>
      <c r="B902" s="137"/>
    </row>
    <row r="903" spans="1:2" ht="20.100000000000001" customHeight="1">
      <c r="A903" s="137" t="s">
        <v>2048</v>
      </c>
      <c r="B903" s="137"/>
    </row>
    <row r="904" spans="1:2" ht="20.100000000000001" customHeight="1">
      <c r="A904" s="137" t="s">
        <v>2049</v>
      </c>
      <c r="B904" s="137"/>
    </row>
    <row r="905" spans="1:2" ht="20.100000000000001" customHeight="1">
      <c r="A905" s="137" t="s">
        <v>2050</v>
      </c>
      <c r="B905" s="137"/>
    </row>
    <row r="906" spans="1:2" ht="20.100000000000001" customHeight="1">
      <c r="A906" s="137" t="s">
        <v>2051</v>
      </c>
      <c r="B906" s="137"/>
    </row>
    <row r="907" spans="1:2" ht="20.100000000000001" customHeight="1">
      <c r="A907" s="137" t="s">
        <v>2024</v>
      </c>
      <c r="B907" s="137"/>
    </row>
    <row r="908" spans="1:2" ht="20.100000000000001" customHeight="1">
      <c r="A908" s="137" t="s">
        <v>2052</v>
      </c>
      <c r="B908" s="137"/>
    </row>
    <row r="909" spans="1:2" ht="20.100000000000001" customHeight="1">
      <c r="A909" s="137" t="s">
        <v>2053</v>
      </c>
      <c r="B909" s="137"/>
    </row>
    <row r="910" spans="1:2" ht="20.100000000000001" customHeight="1">
      <c r="A910" s="137" t="s">
        <v>2054</v>
      </c>
      <c r="B910" s="137"/>
    </row>
    <row r="911" spans="1:2" ht="20.100000000000001" customHeight="1">
      <c r="A911" s="137" t="s">
        <v>2055</v>
      </c>
      <c r="B911" s="137">
        <f>SUM(B912:B921)</f>
        <v>0</v>
      </c>
    </row>
    <row r="912" spans="1:2" ht="20.100000000000001" customHeight="1">
      <c r="A912" s="137" t="s">
        <v>1966</v>
      </c>
      <c r="B912" s="137"/>
    </row>
    <row r="913" spans="1:2" ht="20.100000000000001" customHeight="1">
      <c r="A913" s="137" t="s">
        <v>1967</v>
      </c>
      <c r="B913" s="137"/>
    </row>
    <row r="914" spans="1:2" ht="20.100000000000001" customHeight="1">
      <c r="A914" s="137" t="s">
        <v>1968</v>
      </c>
      <c r="B914" s="137"/>
    </row>
    <row r="915" spans="1:2" ht="20.100000000000001" customHeight="1">
      <c r="A915" s="137" t="s">
        <v>2056</v>
      </c>
      <c r="B915" s="137"/>
    </row>
    <row r="916" spans="1:2" ht="20.100000000000001" customHeight="1">
      <c r="A916" s="137" t="s">
        <v>2057</v>
      </c>
      <c r="B916" s="137"/>
    </row>
    <row r="917" spans="1:2" ht="20.100000000000001" customHeight="1">
      <c r="A917" s="137" t="s">
        <v>2058</v>
      </c>
      <c r="B917" s="137"/>
    </row>
    <row r="918" spans="1:2" ht="20.100000000000001" customHeight="1">
      <c r="A918" s="137" t="s">
        <v>2059</v>
      </c>
      <c r="B918" s="137"/>
    </row>
    <row r="919" spans="1:2" ht="20.100000000000001" customHeight="1">
      <c r="A919" s="137" t="s">
        <v>2060</v>
      </c>
      <c r="B919" s="137"/>
    </row>
    <row r="920" spans="1:2" ht="20.100000000000001" customHeight="1">
      <c r="A920" s="137" t="s">
        <v>2061</v>
      </c>
      <c r="B920" s="137"/>
    </row>
    <row r="921" spans="1:2" ht="20.100000000000001" customHeight="1">
      <c r="A921" s="137" t="s">
        <v>2062</v>
      </c>
      <c r="B921" s="137"/>
    </row>
    <row r="922" spans="1:2" ht="20.100000000000001" customHeight="1">
      <c r="A922" s="137" t="s">
        <v>2063</v>
      </c>
      <c r="B922" s="137">
        <f>SUM(B923:B932)</f>
        <v>0</v>
      </c>
    </row>
    <row r="923" spans="1:2" ht="20.100000000000001" customHeight="1">
      <c r="A923" s="137" t="s">
        <v>1966</v>
      </c>
      <c r="B923" s="137"/>
    </row>
    <row r="924" spans="1:2" ht="20.100000000000001" customHeight="1">
      <c r="A924" s="137" t="s">
        <v>1967</v>
      </c>
      <c r="B924" s="137"/>
    </row>
    <row r="925" spans="1:2" ht="20.100000000000001" customHeight="1">
      <c r="A925" s="137" t="s">
        <v>1968</v>
      </c>
      <c r="B925" s="137"/>
    </row>
    <row r="926" spans="1:2" ht="20.100000000000001" customHeight="1">
      <c r="A926" s="137" t="s">
        <v>2064</v>
      </c>
      <c r="B926" s="137"/>
    </row>
    <row r="927" spans="1:2" ht="20.100000000000001" customHeight="1">
      <c r="A927" s="137" t="s">
        <v>2065</v>
      </c>
      <c r="B927" s="137"/>
    </row>
    <row r="928" spans="1:2" ht="20.100000000000001" customHeight="1">
      <c r="A928" s="137" t="s">
        <v>2066</v>
      </c>
      <c r="B928" s="137"/>
    </row>
    <row r="929" spans="1:2" ht="20.100000000000001" customHeight="1">
      <c r="A929" s="137" t="s">
        <v>2067</v>
      </c>
      <c r="B929" s="137"/>
    </row>
    <row r="930" spans="1:2" ht="20.100000000000001" customHeight="1">
      <c r="A930" s="137" t="s">
        <v>2068</v>
      </c>
      <c r="B930" s="137"/>
    </row>
    <row r="931" spans="1:2" ht="20.100000000000001" customHeight="1">
      <c r="A931" s="137" t="s">
        <v>2069</v>
      </c>
      <c r="B931" s="137"/>
    </row>
    <row r="932" spans="1:2" ht="20.100000000000001" customHeight="1">
      <c r="A932" s="137" t="s">
        <v>2070</v>
      </c>
      <c r="B932" s="137"/>
    </row>
    <row r="933" spans="1:2" ht="20.100000000000001" customHeight="1">
      <c r="A933" s="137" t="s">
        <v>2071</v>
      </c>
      <c r="B933" s="137">
        <f>SUM(B934:B938)</f>
        <v>0</v>
      </c>
    </row>
    <row r="934" spans="1:2" ht="20.100000000000001" customHeight="1">
      <c r="A934" s="137" t="s">
        <v>2072</v>
      </c>
      <c r="B934" s="137"/>
    </row>
    <row r="935" spans="1:2" ht="20.100000000000001" customHeight="1">
      <c r="A935" s="137" t="s">
        <v>2073</v>
      </c>
      <c r="B935" s="137"/>
    </row>
    <row r="936" spans="1:2" ht="20.100000000000001" customHeight="1">
      <c r="A936" s="137" t="s">
        <v>2074</v>
      </c>
      <c r="B936" s="137"/>
    </row>
    <row r="937" spans="1:2" ht="20.100000000000001" customHeight="1">
      <c r="A937" s="137" t="s">
        <v>2075</v>
      </c>
      <c r="B937" s="137"/>
    </row>
    <row r="938" spans="1:2" ht="20.100000000000001" customHeight="1">
      <c r="A938" s="137" t="s">
        <v>2076</v>
      </c>
      <c r="B938" s="137"/>
    </row>
    <row r="939" spans="1:2" ht="20.100000000000001" customHeight="1">
      <c r="A939" s="137" t="s">
        <v>2077</v>
      </c>
      <c r="B939" s="137">
        <f>SUM(B940:B945)</f>
        <v>0</v>
      </c>
    </row>
    <row r="940" spans="1:2" ht="20.100000000000001" customHeight="1">
      <c r="A940" s="137" t="s">
        <v>2078</v>
      </c>
      <c r="B940" s="137"/>
    </row>
    <row r="941" spans="1:2" ht="20.100000000000001" customHeight="1">
      <c r="A941" s="137" t="s">
        <v>2079</v>
      </c>
      <c r="B941" s="137"/>
    </row>
    <row r="942" spans="1:2" ht="20.100000000000001" customHeight="1">
      <c r="A942" s="137" t="s">
        <v>2080</v>
      </c>
      <c r="B942" s="137"/>
    </row>
    <row r="943" spans="1:2" ht="20.100000000000001" customHeight="1">
      <c r="A943" s="137" t="s">
        <v>2081</v>
      </c>
      <c r="B943" s="137"/>
    </row>
    <row r="944" spans="1:2" ht="20.100000000000001" customHeight="1">
      <c r="A944" s="137" t="s">
        <v>2082</v>
      </c>
      <c r="B944" s="137"/>
    </row>
    <row r="945" spans="1:2" ht="20.100000000000001" customHeight="1">
      <c r="A945" s="137" t="s">
        <v>2083</v>
      </c>
      <c r="B945" s="137"/>
    </row>
    <row r="946" spans="1:2" ht="20.100000000000001" customHeight="1">
      <c r="A946" s="137" t="s">
        <v>2084</v>
      </c>
      <c r="B946" s="137">
        <f>SUM(B947:B952)</f>
        <v>0</v>
      </c>
    </row>
    <row r="947" spans="1:2" ht="20.100000000000001" customHeight="1">
      <c r="A947" s="137" t="s">
        <v>2085</v>
      </c>
      <c r="B947" s="137"/>
    </row>
    <row r="948" spans="1:2" ht="20.100000000000001" customHeight="1">
      <c r="A948" s="137" t="s">
        <v>2086</v>
      </c>
      <c r="B948" s="137"/>
    </row>
    <row r="949" spans="1:2" ht="20.100000000000001" customHeight="1">
      <c r="A949" s="137" t="s">
        <v>2087</v>
      </c>
      <c r="B949" s="137"/>
    </row>
    <row r="950" spans="1:2" ht="20.100000000000001" customHeight="1">
      <c r="A950" s="137" t="s">
        <v>2088</v>
      </c>
      <c r="B950" s="137"/>
    </row>
    <row r="951" spans="1:2" ht="20.100000000000001" customHeight="1">
      <c r="A951" s="137" t="s">
        <v>2089</v>
      </c>
      <c r="B951" s="137"/>
    </row>
    <row r="952" spans="1:2" ht="20.100000000000001" customHeight="1">
      <c r="A952" s="137" t="s">
        <v>2090</v>
      </c>
      <c r="B952" s="137"/>
    </row>
    <row r="953" spans="1:2" ht="20.100000000000001" customHeight="1">
      <c r="A953" s="137" t="s">
        <v>2091</v>
      </c>
      <c r="B953" s="137">
        <f>SUM(B954:B956)</f>
        <v>0</v>
      </c>
    </row>
    <row r="954" spans="1:2" ht="20.100000000000001" customHeight="1">
      <c r="A954" s="137" t="s">
        <v>2092</v>
      </c>
      <c r="B954" s="137"/>
    </row>
    <row r="955" spans="1:2" ht="20.100000000000001" customHeight="1">
      <c r="A955" s="137" t="s">
        <v>2093</v>
      </c>
      <c r="B955" s="137"/>
    </row>
    <row r="956" spans="1:2" ht="20.100000000000001" customHeight="1">
      <c r="A956" s="137" t="s">
        <v>2094</v>
      </c>
      <c r="B956" s="137"/>
    </row>
    <row r="957" spans="1:2" ht="20.100000000000001" customHeight="1">
      <c r="A957" s="137" t="s">
        <v>2095</v>
      </c>
      <c r="B957" s="137">
        <f>SUM(B958:B959)</f>
        <v>0</v>
      </c>
    </row>
    <row r="958" spans="1:2" ht="20.100000000000001" customHeight="1">
      <c r="A958" s="137" t="s">
        <v>2096</v>
      </c>
      <c r="B958" s="137"/>
    </row>
    <row r="959" spans="1:2" ht="20.100000000000001" customHeight="1">
      <c r="A959" s="137" t="s">
        <v>2097</v>
      </c>
      <c r="B959" s="137"/>
    </row>
    <row r="960" spans="1:2" ht="20.100000000000001" customHeight="1">
      <c r="A960" s="137" t="s">
        <v>2098</v>
      </c>
      <c r="B960" s="137">
        <f>B961+B984+B994+B1004+B1009+B1016+B1021</f>
        <v>211</v>
      </c>
    </row>
    <row r="961" spans="1:2" ht="20.100000000000001" customHeight="1">
      <c r="A961" s="137" t="s">
        <v>2099</v>
      </c>
      <c r="B961" s="137">
        <f>SUM(B962:B983)</f>
        <v>0</v>
      </c>
    </row>
    <row r="962" spans="1:2" ht="20.100000000000001" customHeight="1">
      <c r="A962" s="137" t="s">
        <v>1966</v>
      </c>
      <c r="B962" s="137"/>
    </row>
    <row r="963" spans="1:2" ht="20.100000000000001" customHeight="1">
      <c r="A963" s="137" t="s">
        <v>1967</v>
      </c>
      <c r="B963" s="137"/>
    </row>
    <row r="964" spans="1:2" ht="20.100000000000001" customHeight="1">
      <c r="A964" s="137" t="s">
        <v>1968</v>
      </c>
      <c r="B964" s="137"/>
    </row>
    <row r="965" spans="1:2" ht="20.100000000000001" customHeight="1">
      <c r="A965" s="137" t="s">
        <v>2100</v>
      </c>
      <c r="B965" s="137"/>
    </row>
    <row r="966" spans="1:2" ht="20.100000000000001" customHeight="1">
      <c r="A966" s="137" t="s">
        <v>2101</v>
      </c>
      <c r="B966" s="137"/>
    </row>
    <row r="967" spans="1:2" ht="20.100000000000001" customHeight="1">
      <c r="A967" s="137" t="s">
        <v>2102</v>
      </c>
      <c r="B967" s="137"/>
    </row>
    <row r="968" spans="1:2" ht="20.100000000000001" customHeight="1">
      <c r="A968" s="137" t="s">
        <v>2103</v>
      </c>
      <c r="B968" s="137"/>
    </row>
    <row r="969" spans="1:2" ht="20.100000000000001" customHeight="1">
      <c r="A969" s="137" t="s">
        <v>2104</v>
      </c>
      <c r="B969" s="137"/>
    </row>
    <row r="970" spans="1:2" ht="20.100000000000001" customHeight="1">
      <c r="A970" s="137" t="s">
        <v>2105</v>
      </c>
      <c r="B970" s="137"/>
    </row>
    <row r="971" spans="1:2" ht="20.100000000000001" customHeight="1">
      <c r="A971" s="137" t="s">
        <v>2106</v>
      </c>
      <c r="B971" s="137"/>
    </row>
    <row r="972" spans="1:2" ht="20.100000000000001" customHeight="1">
      <c r="A972" s="137" t="s">
        <v>2107</v>
      </c>
      <c r="B972" s="137"/>
    </row>
    <row r="973" spans="1:2" ht="20.100000000000001" customHeight="1">
      <c r="A973" s="137" t="s">
        <v>2108</v>
      </c>
      <c r="B973" s="137"/>
    </row>
    <row r="974" spans="1:2" ht="20.100000000000001" customHeight="1">
      <c r="A974" s="137" t="s">
        <v>2109</v>
      </c>
      <c r="B974" s="137"/>
    </row>
    <row r="975" spans="1:2" ht="20.100000000000001" customHeight="1">
      <c r="A975" s="137" t="s">
        <v>2110</v>
      </c>
      <c r="B975" s="137"/>
    </row>
    <row r="976" spans="1:2" ht="20.100000000000001" customHeight="1">
      <c r="A976" s="137" t="s">
        <v>2111</v>
      </c>
      <c r="B976" s="137"/>
    </row>
    <row r="977" spans="1:2" ht="20.100000000000001" customHeight="1">
      <c r="A977" s="137" t="s">
        <v>2112</v>
      </c>
      <c r="B977" s="137"/>
    </row>
    <row r="978" spans="1:2" ht="20.100000000000001" customHeight="1">
      <c r="A978" s="137" t="s">
        <v>2113</v>
      </c>
      <c r="B978" s="137"/>
    </row>
    <row r="979" spans="1:2" ht="18.75" customHeight="1">
      <c r="A979" s="137" t="s">
        <v>2114</v>
      </c>
      <c r="B979" s="137"/>
    </row>
    <row r="980" spans="1:2" ht="20.100000000000001" customHeight="1">
      <c r="A980" s="137" t="s">
        <v>2115</v>
      </c>
      <c r="B980" s="137"/>
    </row>
    <row r="981" spans="1:2" ht="20.100000000000001" customHeight="1">
      <c r="A981" s="137" t="s">
        <v>2116</v>
      </c>
      <c r="B981" s="137"/>
    </row>
    <row r="982" spans="1:2" ht="20.100000000000001" customHeight="1">
      <c r="A982" s="137" t="s">
        <v>2117</v>
      </c>
      <c r="B982" s="137"/>
    </row>
    <row r="983" spans="1:2" ht="20.100000000000001" customHeight="1">
      <c r="A983" s="137" t="s">
        <v>2118</v>
      </c>
      <c r="B983" s="137"/>
    </row>
    <row r="984" spans="1:2" ht="20.100000000000001" customHeight="1">
      <c r="A984" s="137" t="s">
        <v>2119</v>
      </c>
      <c r="B984" s="137">
        <f>SUM(B985:B993)</f>
        <v>0</v>
      </c>
    </row>
    <row r="985" spans="1:2" ht="20.100000000000001" customHeight="1">
      <c r="A985" s="137" t="s">
        <v>1966</v>
      </c>
      <c r="B985" s="137"/>
    </row>
    <row r="986" spans="1:2" ht="20.100000000000001" customHeight="1">
      <c r="A986" s="137" t="s">
        <v>1967</v>
      </c>
      <c r="B986" s="137"/>
    </row>
    <row r="987" spans="1:2" ht="20.100000000000001" customHeight="1">
      <c r="A987" s="137" t="s">
        <v>1968</v>
      </c>
      <c r="B987" s="137"/>
    </row>
    <row r="988" spans="1:2" ht="20.100000000000001" customHeight="1">
      <c r="A988" s="137" t="s">
        <v>2120</v>
      </c>
      <c r="B988" s="137"/>
    </row>
    <row r="989" spans="1:2" ht="20.100000000000001" customHeight="1">
      <c r="A989" s="137" t="s">
        <v>2121</v>
      </c>
      <c r="B989" s="137"/>
    </row>
    <row r="990" spans="1:2" ht="20.100000000000001" customHeight="1">
      <c r="A990" s="137" t="s">
        <v>2122</v>
      </c>
      <c r="B990" s="137"/>
    </row>
    <row r="991" spans="1:2" ht="20.100000000000001" customHeight="1">
      <c r="A991" s="137" t="s">
        <v>2123</v>
      </c>
      <c r="B991" s="137"/>
    </row>
    <row r="992" spans="1:2" ht="20.100000000000001" customHeight="1">
      <c r="A992" s="137" t="s">
        <v>2124</v>
      </c>
      <c r="B992" s="137"/>
    </row>
    <row r="993" spans="1:2" ht="20.100000000000001" customHeight="1">
      <c r="A993" s="137" t="s">
        <v>2125</v>
      </c>
      <c r="B993" s="137"/>
    </row>
    <row r="994" spans="1:2" ht="20.100000000000001" customHeight="1">
      <c r="A994" s="137" t="s">
        <v>2126</v>
      </c>
      <c r="B994" s="137">
        <f>SUM(B995:B1003)</f>
        <v>0</v>
      </c>
    </row>
    <row r="995" spans="1:2" ht="20.100000000000001" customHeight="1">
      <c r="A995" s="137" t="s">
        <v>1966</v>
      </c>
      <c r="B995" s="137"/>
    </row>
    <row r="996" spans="1:2" ht="20.100000000000001" customHeight="1">
      <c r="A996" s="137" t="s">
        <v>1967</v>
      </c>
      <c r="B996" s="137"/>
    </row>
    <row r="997" spans="1:2" ht="20.100000000000001" customHeight="1">
      <c r="A997" s="137" t="s">
        <v>1968</v>
      </c>
      <c r="B997" s="137"/>
    </row>
    <row r="998" spans="1:2" ht="20.100000000000001" customHeight="1">
      <c r="A998" s="137" t="s">
        <v>2127</v>
      </c>
      <c r="B998" s="137"/>
    </row>
    <row r="999" spans="1:2" ht="20.100000000000001" customHeight="1">
      <c r="A999" s="137" t="s">
        <v>2128</v>
      </c>
      <c r="B999" s="137"/>
    </row>
    <row r="1000" spans="1:2" ht="20.100000000000001" customHeight="1">
      <c r="A1000" s="137" t="s">
        <v>2129</v>
      </c>
      <c r="B1000" s="137"/>
    </row>
    <row r="1001" spans="1:2" ht="20.100000000000001" customHeight="1">
      <c r="A1001" s="137" t="s">
        <v>2130</v>
      </c>
      <c r="B1001" s="137"/>
    </row>
    <row r="1002" spans="1:2" ht="20.100000000000001" customHeight="1">
      <c r="A1002" s="137" t="s">
        <v>2131</v>
      </c>
      <c r="B1002" s="137"/>
    </row>
    <row r="1003" spans="1:2" ht="20.100000000000001" customHeight="1">
      <c r="A1003" s="137" t="s">
        <v>2132</v>
      </c>
      <c r="B1003" s="137"/>
    </row>
    <row r="1004" spans="1:2" ht="20.100000000000001" customHeight="1">
      <c r="A1004" s="137" t="s">
        <v>2133</v>
      </c>
      <c r="B1004" s="137">
        <f>SUM(B1005:B1008)</f>
        <v>0</v>
      </c>
    </row>
    <row r="1005" spans="1:2" ht="20.100000000000001" customHeight="1">
      <c r="A1005" s="137" t="s">
        <v>2134</v>
      </c>
      <c r="B1005" s="137"/>
    </row>
    <row r="1006" spans="1:2" ht="20.100000000000001" customHeight="1">
      <c r="A1006" s="137" t="s">
        <v>2135</v>
      </c>
      <c r="B1006" s="137"/>
    </row>
    <row r="1007" spans="1:2" ht="20.100000000000001" customHeight="1">
      <c r="A1007" s="137" t="s">
        <v>2136</v>
      </c>
      <c r="B1007" s="137"/>
    </row>
    <row r="1008" spans="1:2" ht="20.100000000000001" customHeight="1">
      <c r="A1008" s="137" t="s">
        <v>2137</v>
      </c>
      <c r="B1008" s="137"/>
    </row>
    <row r="1009" spans="1:2" ht="20.100000000000001" customHeight="1">
      <c r="A1009" s="137" t="s">
        <v>2138</v>
      </c>
      <c r="B1009" s="137">
        <f>SUM(B1010:B1015)</f>
        <v>0</v>
      </c>
    </row>
    <row r="1010" spans="1:2" ht="20.100000000000001" customHeight="1">
      <c r="A1010" s="137" t="s">
        <v>1966</v>
      </c>
      <c r="B1010" s="137"/>
    </row>
    <row r="1011" spans="1:2" ht="20.100000000000001" customHeight="1">
      <c r="A1011" s="137" t="s">
        <v>1967</v>
      </c>
      <c r="B1011" s="137"/>
    </row>
    <row r="1012" spans="1:2" ht="20.100000000000001" customHeight="1">
      <c r="A1012" s="137" t="s">
        <v>1968</v>
      </c>
      <c r="B1012" s="137"/>
    </row>
    <row r="1013" spans="1:2" ht="20.100000000000001" customHeight="1">
      <c r="A1013" s="137" t="s">
        <v>2124</v>
      </c>
      <c r="B1013" s="137"/>
    </row>
    <row r="1014" spans="1:2" ht="20.100000000000001" customHeight="1">
      <c r="A1014" s="137" t="s">
        <v>2139</v>
      </c>
      <c r="B1014" s="137"/>
    </row>
    <row r="1015" spans="1:2" ht="20.100000000000001" customHeight="1">
      <c r="A1015" s="137" t="s">
        <v>2140</v>
      </c>
      <c r="B1015" s="137"/>
    </row>
    <row r="1016" spans="1:2" ht="20.100000000000001" customHeight="1">
      <c r="A1016" s="137" t="s">
        <v>2141</v>
      </c>
      <c r="B1016" s="137">
        <f>SUM(B1017:B1020)</f>
        <v>0</v>
      </c>
    </row>
    <row r="1017" spans="1:2" ht="20.100000000000001" customHeight="1">
      <c r="A1017" s="137" t="s">
        <v>2142</v>
      </c>
      <c r="B1017" s="137"/>
    </row>
    <row r="1018" spans="1:2" ht="20.100000000000001" customHeight="1">
      <c r="A1018" s="137" t="s">
        <v>2143</v>
      </c>
      <c r="B1018" s="137"/>
    </row>
    <row r="1019" spans="1:2" ht="20.100000000000001" customHeight="1">
      <c r="A1019" s="137" t="s">
        <v>2144</v>
      </c>
      <c r="B1019" s="137"/>
    </row>
    <row r="1020" spans="1:2" ht="20.100000000000001" customHeight="1">
      <c r="A1020" s="137" t="s">
        <v>2145</v>
      </c>
      <c r="B1020" s="137"/>
    </row>
    <row r="1021" spans="1:2" ht="20.100000000000001" customHeight="1">
      <c r="A1021" s="137" t="s">
        <v>2146</v>
      </c>
      <c r="B1021" s="137">
        <f>SUM(B1022:B1023)</f>
        <v>211</v>
      </c>
    </row>
    <row r="1022" spans="1:2" ht="20.100000000000001" customHeight="1">
      <c r="A1022" s="137" t="s">
        <v>2147</v>
      </c>
      <c r="B1022" s="137">
        <v>211</v>
      </c>
    </row>
    <row r="1023" spans="1:2" ht="20.100000000000001" customHeight="1">
      <c r="A1023" s="137" t="s">
        <v>2148</v>
      </c>
      <c r="B1023" s="137"/>
    </row>
    <row r="1024" spans="1:2" ht="20.100000000000001" customHeight="1">
      <c r="A1024" s="137" t="s">
        <v>2149</v>
      </c>
      <c r="B1024" s="137">
        <f>B1025+B1035+B1051+B1056+B1070+B1078+B1084+B1091</f>
        <v>5500</v>
      </c>
    </row>
    <row r="1025" spans="1:2" ht="20.100000000000001" customHeight="1">
      <c r="A1025" s="137" t="s">
        <v>2150</v>
      </c>
      <c r="B1025" s="137">
        <f>SUM(B1026:B1034)</f>
        <v>0</v>
      </c>
    </row>
    <row r="1026" spans="1:2" ht="20.100000000000001" customHeight="1">
      <c r="A1026" s="137" t="s">
        <v>1966</v>
      </c>
      <c r="B1026" s="137"/>
    </row>
    <row r="1027" spans="1:2" ht="20.100000000000001" customHeight="1">
      <c r="A1027" s="137" t="s">
        <v>1967</v>
      </c>
      <c r="B1027" s="137"/>
    </row>
    <row r="1028" spans="1:2" ht="20.100000000000001" customHeight="1">
      <c r="A1028" s="137" t="s">
        <v>1968</v>
      </c>
      <c r="B1028" s="137"/>
    </row>
    <row r="1029" spans="1:2" ht="20.100000000000001" customHeight="1">
      <c r="A1029" s="137" t="s">
        <v>2151</v>
      </c>
      <c r="B1029" s="137"/>
    </row>
    <row r="1030" spans="1:2" ht="20.100000000000001" customHeight="1">
      <c r="A1030" s="137" t="s">
        <v>2152</v>
      </c>
      <c r="B1030" s="137"/>
    </row>
    <row r="1031" spans="1:2" ht="20.100000000000001" customHeight="1">
      <c r="A1031" s="137" t="s">
        <v>2153</v>
      </c>
      <c r="B1031" s="137"/>
    </row>
    <row r="1032" spans="1:2" ht="20.100000000000001" customHeight="1">
      <c r="A1032" s="137" t="s">
        <v>2154</v>
      </c>
      <c r="B1032" s="137"/>
    </row>
    <row r="1033" spans="1:2" ht="20.100000000000001" customHeight="1">
      <c r="A1033" s="137" t="s">
        <v>2155</v>
      </c>
      <c r="B1033" s="137"/>
    </row>
    <row r="1034" spans="1:2" ht="20.100000000000001" customHeight="1">
      <c r="A1034" s="137" t="s">
        <v>2156</v>
      </c>
      <c r="B1034" s="137"/>
    </row>
    <row r="1035" spans="1:2" ht="20.100000000000001" customHeight="1">
      <c r="A1035" s="137" t="s">
        <v>2157</v>
      </c>
      <c r="B1035" s="137">
        <f>SUM(B1036:B1050)</f>
        <v>0</v>
      </c>
    </row>
    <row r="1036" spans="1:2" ht="20.100000000000001" customHeight="1">
      <c r="A1036" s="137" t="s">
        <v>1966</v>
      </c>
      <c r="B1036" s="137"/>
    </row>
    <row r="1037" spans="1:2" ht="20.100000000000001" customHeight="1">
      <c r="A1037" s="137" t="s">
        <v>1967</v>
      </c>
      <c r="B1037" s="137"/>
    </row>
    <row r="1038" spans="1:2" ht="20.100000000000001" customHeight="1">
      <c r="A1038" s="137" t="s">
        <v>1968</v>
      </c>
      <c r="B1038" s="137"/>
    </row>
    <row r="1039" spans="1:2" ht="20.100000000000001" customHeight="1">
      <c r="A1039" s="137" t="s">
        <v>2158</v>
      </c>
      <c r="B1039" s="137"/>
    </row>
    <row r="1040" spans="1:2" ht="20.100000000000001" customHeight="1">
      <c r="A1040" s="137" t="s">
        <v>2159</v>
      </c>
      <c r="B1040" s="137"/>
    </row>
    <row r="1041" spans="1:2" ht="20.100000000000001" customHeight="1">
      <c r="A1041" s="137" t="s">
        <v>2160</v>
      </c>
      <c r="B1041" s="137"/>
    </row>
    <row r="1042" spans="1:2" ht="20.100000000000001" customHeight="1">
      <c r="A1042" s="137" t="s">
        <v>2161</v>
      </c>
      <c r="B1042" s="137"/>
    </row>
    <row r="1043" spans="1:2" ht="20.100000000000001" customHeight="1">
      <c r="A1043" s="137" t="s">
        <v>2162</v>
      </c>
      <c r="B1043" s="137"/>
    </row>
    <row r="1044" spans="1:2" ht="20.100000000000001" customHeight="1">
      <c r="A1044" s="137" t="s">
        <v>2163</v>
      </c>
      <c r="B1044" s="137"/>
    </row>
    <row r="1045" spans="1:2" ht="20.100000000000001" customHeight="1">
      <c r="A1045" s="137" t="s">
        <v>2164</v>
      </c>
      <c r="B1045" s="137"/>
    </row>
    <row r="1046" spans="1:2" ht="20.100000000000001" customHeight="1">
      <c r="A1046" s="137" t="s">
        <v>2165</v>
      </c>
      <c r="B1046" s="137"/>
    </row>
    <row r="1047" spans="1:2" ht="20.100000000000001" customHeight="1">
      <c r="A1047" s="137" t="s">
        <v>2166</v>
      </c>
      <c r="B1047" s="137"/>
    </row>
    <row r="1048" spans="1:2" ht="20.100000000000001" customHeight="1">
      <c r="A1048" s="137" t="s">
        <v>2167</v>
      </c>
      <c r="B1048" s="137"/>
    </row>
    <row r="1049" spans="1:2" ht="20.100000000000001" customHeight="1">
      <c r="A1049" s="137" t="s">
        <v>2168</v>
      </c>
      <c r="B1049" s="137"/>
    </row>
    <row r="1050" spans="1:2" ht="20.100000000000001" customHeight="1">
      <c r="A1050" s="137" t="s">
        <v>2169</v>
      </c>
      <c r="B1050" s="137"/>
    </row>
    <row r="1051" spans="1:2" ht="20.100000000000001" customHeight="1">
      <c r="A1051" s="137" t="s">
        <v>2170</v>
      </c>
      <c r="B1051" s="137">
        <f>SUM(B1052:B1055)</f>
        <v>300</v>
      </c>
    </row>
    <row r="1052" spans="1:2" ht="20.100000000000001" customHeight="1">
      <c r="A1052" s="137" t="s">
        <v>1966</v>
      </c>
      <c r="B1052" s="137"/>
    </row>
    <row r="1053" spans="1:2" ht="20.100000000000001" customHeight="1">
      <c r="A1053" s="137" t="s">
        <v>1967</v>
      </c>
      <c r="B1053" s="137"/>
    </row>
    <row r="1054" spans="1:2" ht="20.100000000000001" customHeight="1">
      <c r="A1054" s="137" t="s">
        <v>1968</v>
      </c>
      <c r="B1054" s="137"/>
    </row>
    <row r="1055" spans="1:2" ht="20.100000000000001" customHeight="1">
      <c r="A1055" s="137" t="s">
        <v>2171</v>
      </c>
      <c r="B1055" s="137">
        <v>300</v>
      </c>
    </row>
    <row r="1056" spans="1:2" ht="20.100000000000001" customHeight="1">
      <c r="A1056" s="137" t="s">
        <v>2172</v>
      </c>
      <c r="B1056" s="137">
        <f>SUM(B1057:B1069)</f>
        <v>0</v>
      </c>
    </row>
    <row r="1057" spans="1:2" ht="20.100000000000001" customHeight="1">
      <c r="A1057" s="137" t="s">
        <v>1966</v>
      </c>
      <c r="B1057" s="137"/>
    </row>
    <row r="1058" spans="1:2" ht="20.100000000000001" customHeight="1">
      <c r="A1058" s="137" t="s">
        <v>1967</v>
      </c>
      <c r="B1058" s="137"/>
    </row>
    <row r="1059" spans="1:2" ht="20.100000000000001" customHeight="1">
      <c r="A1059" s="137" t="s">
        <v>1968</v>
      </c>
      <c r="B1059" s="137"/>
    </row>
    <row r="1060" spans="1:2" ht="20.100000000000001" customHeight="1">
      <c r="A1060" s="137" t="s">
        <v>2173</v>
      </c>
      <c r="B1060" s="137"/>
    </row>
    <row r="1061" spans="1:2" ht="20.100000000000001" customHeight="1">
      <c r="A1061" s="137" t="s">
        <v>2174</v>
      </c>
      <c r="B1061" s="137"/>
    </row>
    <row r="1062" spans="1:2" ht="20.100000000000001" customHeight="1">
      <c r="A1062" s="137" t="s">
        <v>2175</v>
      </c>
      <c r="B1062" s="137"/>
    </row>
    <row r="1063" spans="1:2" ht="20.100000000000001" customHeight="1">
      <c r="A1063" s="137" t="s">
        <v>2176</v>
      </c>
      <c r="B1063" s="137"/>
    </row>
    <row r="1064" spans="1:2" ht="20.100000000000001" customHeight="1">
      <c r="A1064" s="137" t="s">
        <v>2177</v>
      </c>
      <c r="B1064" s="137"/>
    </row>
    <row r="1065" spans="1:2" ht="20.100000000000001" customHeight="1">
      <c r="A1065" s="137" t="s">
        <v>2178</v>
      </c>
      <c r="B1065" s="137"/>
    </row>
    <row r="1066" spans="1:2" ht="20.100000000000001" customHeight="1">
      <c r="A1066" s="137" t="s">
        <v>2179</v>
      </c>
      <c r="B1066" s="137"/>
    </row>
    <row r="1067" spans="1:2" ht="20.100000000000001" customHeight="1">
      <c r="A1067" s="137" t="s">
        <v>2124</v>
      </c>
      <c r="B1067" s="137"/>
    </row>
    <row r="1068" spans="1:2" ht="20.100000000000001" customHeight="1">
      <c r="A1068" s="137" t="s">
        <v>2180</v>
      </c>
      <c r="B1068" s="137"/>
    </row>
    <row r="1069" spans="1:2" ht="20.100000000000001" customHeight="1">
      <c r="A1069" s="137" t="s">
        <v>2181</v>
      </c>
      <c r="B1069" s="137"/>
    </row>
    <row r="1070" spans="1:2" ht="20.100000000000001" customHeight="1">
      <c r="A1070" s="137" t="s">
        <v>2182</v>
      </c>
      <c r="B1070" s="137">
        <f>SUM(B1071:B1077)</f>
        <v>0</v>
      </c>
    </row>
    <row r="1071" spans="1:2" ht="20.100000000000001" customHeight="1">
      <c r="A1071" s="137" t="s">
        <v>1966</v>
      </c>
      <c r="B1071" s="137"/>
    </row>
    <row r="1072" spans="1:2" ht="20.100000000000001" customHeight="1">
      <c r="A1072" s="137" t="s">
        <v>1967</v>
      </c>
      <c r="B1072" s="137"/>
    </row>
    <row r="1073" spans="1:2" ht="20.100000000000001" customHeight="1">
      <c r="A1073" s="137" t="s">
        <v>1968</v>
      </c>
      <c r="B1073" s="137"/>
    </row>
    <row r="1074" spans="1:2" ht="20.100000000000001" customHeight="1">
      <c r="A1074" s="137" t="s">
        <v>2183</v>
      </c>
      <c r="B1074" s="137"/>
    </row>
    <row r="1075" spans="1:2" ht="20.100000000000001" customHeight="1">
      <c r="A1075" s="137" t="s">
        <v>2184</v>
      </c>
      <c r="B1075" s="137"/>
    </row>
    <row r="1076" spans="1:2" ht="20.100000000000001" customHeight="1">
      <c r="A1076" s="137" t="s">
        <v>2185</v>
      </c>
      <c r="B1076" s="137"/>
    </row>
    <row r="1077" spans="1:2" ht="20.100000000000001" customHeight="1">
      <c r="A1077" s="137" t="s">
        <v>2186</v>
      </c>
      <c r="B1077" s="137"/>
    </row>
    <row r="1078" spans="1:2" ht="20.100000000000001" customHeight="1">
      <c r="A1078" s="137" t="s">
        <v>2187</v>
      </c>
      <c r="B1078" s="137">
        <f>SUM(B1079:B1083)</f>
        <v>0</v>
      </c>
    </row>
    <row r="1079" spans="1:2" ht="20.100000000000001" customHeight="1">
      <c r="A1079" s="137" t="s">
        <v>1966</v>
      </c>
      <c r="B1079" s="137"/>
    </row>
    <row r="1080" spans="1:2" ht="20.100000000000001" customHeight="1">
      <c r="A1080" s="137" t="s">
        <v>1967</v>
      </c>
      <c r="B1080" s="137"/>
    </row>
    <row r="1081" spans="1:2" ht="20.100000000000001" customHeight="1">
      <c r="A1081" s="137" t="s">
        <v>1968</v>
      </c>
      <c r="B1081" s="137"/>
    </row>
    <row r="1082" spans="1:2" ht="19.5" customHeight="1">
      <c r="A1082" s="137" t="s">
        <v>2188</v>
      </c>
      <c r="B1082" s="137"/>
    </row>
    <row r="1083" spans="1:2" ht="20.100000000000001" customHeight="1">
      <c r="A1083" s="137" t="s">
        <v>2189</v>
      </c>
      <c r="B1083" s="137"/>
    </row>
    <row r="1084" spans="1:2" ht="20.100000000000001" customHeight="1">
      <c r="A1084" s="137" t="s">
        <v>2190</v>
      </c>
      <c r="B1084" s="137">
        <f>SUM(B1085:B1090)</f>
        <v>200</v>
      </c>
    </row>
    <row r="1085" spans="1:2" ht="20.100000000000001" customHeight="1">
      <c r="A1085" s="137" t="s">
        <v>1966</v>
      </c>
      <c r="B1085" s="137"/>
    </row>
    <row r="1086" spans="1:2" ht="20.100000000000001" customHeight="1">
      <c r="A1086" s="137" t="s">
        <v>1967</v>
      </c>
      <c r="B1086" s="137"/>
    </row>
    <row r="1087" spans="1:2" ht="20.100000000000001" customHeight="1">
      <c r="A1087" s="137" t="s">
        <v>1968</v>
      </c>
      <c r="B1087" s="137"/>
    </row>
    <row r="1088" spans="1:2" ht="20.100000000000001" customHeight="1">
      <c r="A1088" s="137" t="s">
        <v>2191</v>
      </c>
      <c r="B1088" s="137"/>
    </row>
    <row r="1089" spans="1:2" ht="20.100000000000001" customHeight="1">
      <c r="A1089" s="137" t="s">
        <v>2192</v>
      </c>
      <c r="B1089" s="137"/>
    </row>
    <row r="1090" spans="1:2" ht="20.100000000000001" customHeight="1">
      <c r="A1090" s="137" t="s">
        <v>2193</v>
      </c>
      <c r="B1090" s="137">
        <v>200</v>
      </c>
    </row>
    <row r="1091" spans="1:2" ht="20.100000000000001" customHeight="1">
      <c r="A1091" s="137" t="s">
        <v>2194</v>
      </c>
      <c r="B1091" s="137">
        <f>SUM(B1092:B1097)</f>
        <v>5000</v>
      </c>
    </row>
    <row r="1092" spans="1:2" ht="20.100000000000001" customHeight="1">
      <c r="A1092" s="137" t="s">
        <v>2195</v>
      </c>
      <c r="B1092" s="137"/>
    </row>
    <row r="1093" spans="1:2" ht="20.100000000000001" customHeight="1">
      <c r="A1093" s="137" t="s">
        <v>2196</v>
      </c>
      <c r="B1093" s="137"/>
    </row>
    <row r="1094" spans="1:2" ht="20.100000000000001" customHeight="1">
      <c r="A1094" s="137" t="s">
        <v>2197</v>
      </c>
      <c r="B1094" s="137"/>
    </row>
    <row r="1095" spans="1:2" ht="20.100000000000001" customHeight="1">
      <c r="A1095" s="137" t="s">
        <v>2198</v>
      </c>
      <c r="B1095" s="137"/>
    </row>
    <row r="1096" spans="1:2" ht="20.100000000000001" customHeight="1">
      <c r="A1096" s="137" t="s">
        <v>2199</v>
      </c>
      <c r="B1096" s="137"/>
    </row>
    <row r="1097" spans="1:2" ht="20.100000000000001" customHeight="1">
      <c r="A1097" s="137" t="s">
        <v>2200</v>
      </c>
      <c r="B1097" s="137">
        <v>5000</v>
      </c>
    </row>
    <row r="1098" spans="1:2" ht="20.100000000000001" customHeight="1">
      <c r="A1098" s="137" t="s">
        <v>2201</v>
      </c>
      <c r="B1098" s="137">
        <f>B1099+B1109+B1116+B1122</f>
        <v>0</v>
      </c>
    </row>
    <row r="1099" spans="1:2" ht="20.100000000000001" customHeight="1">
      <c r="A1099" s="137" t="s">
        <v>2202</v>
      </c>
      <c r="B1099" s="137">
        <f>SUM(B1100:B1108)</f>
        <v>0</v>
      </c>
    </row>
    <row r="1100" spans="1:2" ht="20.100000000000001" customHeight="1">
      <c r="A1100" s="137" t="s">
        <v>1966</v>
      </c>
      <c r="B1100" s="137"/>
    </row>
    <row r="1101" spans="1:2" ht="20.100000000000001" customHeight="1">
      <c r="A1101" s="137" t="s">
        <v>1967</v>
      </c>
      <c r="B1101" s="137"/>
    </row>
    <row r="1102" spans="1:2" ht="20.100000000000001" customHeight="1">
      <c r="A1102" s="137" t="s">
        <v>1968</v>
      </c>
      <c r="B1102" s="137"/>
    </row>
    <row r="1103" spans="1:2" ht="20.100000000000001" customHeight="1">
      <c r="A1103" s="137" t="s">
        <v>2203</v>
      </c>
      <c r="B1103" s="137"/>
    </row>
    <row r="1104" spans="1:2" ht="20.100000000000001" customHeight="1">
      <c r="A1104" s="137" t="s">
        <v>2204</v>
      </c>
      <c r="B1104" s="137"/>
    </row>
    <row r="1105" spans="1:2" ht="20.100000000000001" customHeight="1">
      <c r="A1105" s="137" t="s">
        <v>2205</v>
      </c>
      <c r="B1105" s="137"/>
    </row>
    <row r="1106" spans="1:2" ht="20.100000000000001" customHeight="1">
      <c r="A1106" s="137" t="s">
        <v>2206</v>
      </c>
      <c r="B1106" s="137"/>
    </row>
    <row r="1107" spans="1:2" ht="20.100000000000001" customHeight="1">
      <c r="A1107" s="137" t="s">
        <v>1986</v>
      </c>
      <c r="B1107" s="137"/>
    </row>
    <row r="1108" spans="1:2" ht="20.100000000000001" customHeight="1">
      <c r="A1108" s="137" t="s">
        <v>2207</v>
      </c>
      <c r="B1108" s="137"/>
    </row>
    <row r="1109" spans="1:2" ht="20.100000000000001" customHeight="1">
      <c r="A1109" s="137" t="s">
        <v>2208</v>
      </c>
      <c r="B1109" s="137">
        <f>SUM(B1110:B1115)</f>
        <v>0</v>
      </c>
    </row>
    <row r="1110" spans="1:2" ht="20.100000000000001" customHeight="1">
      <c r="A1110" s="137" t="s">
        <v>1966</v>
      </c>
      <c r="B1110" s="137"/>
    </row>
    <row r="1111" spans="1:2" ht="20.100000000000001" customHeight="1">
      <c r="A1111" s="137" t="s">
        <v>1967</v>
      </c>
      <c r="B1111" s="137"/>
    </row>
    <row r="1112" spans="1:2" ht="20.100000000000001" customHeight="1">
      <c r="A1112" s="137" t="s">
        <v>1968</v>
      </c>
      <c r="B1112" s="137"/>
    </row>
    <row r="1113" spans="1:2" ht="20.100000000000001" customHeight="1">
      <c r="A1113" s="137" t="s">
        <v>2209</v>
      </c>
      <c r="B1113" s="137"/>
    </row>
    <row r="1114" spans="1:2" ht="20.100000000000001" customHeight="1">
      <c r="A1114" s="137" t="s">
        <v>2210</v>
      </c>
      <c r="B1114" s="137"/>
    </row>
    <row r="1115" spans="1:2" ht="20.100000000000001" customHeight="1">
      <c r="A1115" s="137" t="s">
        <v>2211</v>
      </c>
      <c r="B1115" s="137"/>
    </row>
    <row r="1116" spans="1:2" ht="20.100000000000001" customHeight="1">
      <c r="A1116" s="137" t="s">
        <v>2212</v>
      </c>
      <c r="B1116" s="137">
        <f>SUM(B1117:B1121)</f>
        <v>0</v>
      </c>
    </row>
    <row r="1117" spans="1:2" ht="20.100000000000001" customHeight="1">
      <c r="A1117" s="137" t="s">
        <v>1966</v>
      </c>
      <c r="B1117" s="137"/>
    </row>
    <row r="1118" spans="1:2" ht="20.100000000000001" customHeight="1">
      <c r="A1118" s="137" t="s">
        <v>1967</v>
      </c>
      <c r="B1118" s="137"/>
    </row>
    <row r="1119" spans="1:2" ht="20.100000000000001" customHeight="1">
      <c r="A1119" s="137" t="s">
        <v>1968</v>
      </c>
      <c r="B1119" s="137"/>
    </row>
    <row r="1120" spans="1:2" ht="20.100000000000001" customHeight="1">
      <c r="A1120" s="137" t="s">
        <v>2213</v>
      </c>
      <c r="B1120" s="137"/>
    </row>
    <row r="1121" spans="1:2" ht="20.100000000000001" customHeight="1">
      <c r="A1121" s="137" t="s">
        <v>2214</v>
      </c>
      <c r="B1121" s="137"/>
    </row>
    <row r="1122" spans="1:2" ht="20.100000000000001" customHeight="1">
      <c r="A1122" s="137" t="s">
        <v>2215</v>
      </c>
      <c r="B1122" s="137">
        <f>SUM(B1123:B1124)</f>
        <v>0</v>
      </c>
    </row>
    <row r="1123" spans="1:2" ht="20.100000000000001" customHeight="1">
      <c r="A1123" s="137" t="s">
        <v>2216</v>
      </c>
      <c r="B1123" s="137"/>
    </row>
    <row r="1124" spans="1:2" ht="20.100000000000001" customHeight="1">
      <c r="A1124" s="137" t="s">
        <v>2217</v>
      </c>
      <c r="B1124" s="137"/>
    </row>
    <row r="1125" spans="1:2" ht="20.100000000000001" customHeight="1">
      <c r="A1125" s="137" t="s">
        <v>2218</v>
      </c>
      <c r="B1125" s="137">
        <f>B1126+B1133+B1139</f>
        <v>0</v>
      </c>
    </row>
    <row r="1126" spans="1:2" ht="20.100000000000001" customHeight="1">
      <c r="A1126" s="137" t="s">
        <v>2219</v>
      </c>
      <c r="B1126" s="137">
        <f>SUM(B1127:B1132)</f>
        <v>0</v>
      </c>
    </row>
    <row r="1127" spans="1:2" ht="20.100000000000001" customHeight="1">
      <c r="A1127" s="137" t="s">
        <v>1966</v>
      </c>
      <c r="B1127" s="137"/>
    </row>
    <row r="1128" spans="1:2" ht="20.100000000000001" customHeight="1">
      <c r="A1128" s="137" t="s">
        <v>1967</v>
      </c>
      <c r="B1128" s="137"/>
    </row>
    <row r="1129" spans="1:2" ht="20.100000000000001" customHeight="1">
      <c r="A1129" s="137" t="s">
        <v>1968</v>
      </c>
      <c r="B1129" s="137"/>
    </row>
    <row r="1130" spans="1:2" ht="20.100000000000001" customHeight="1">
      <c r="A1130" s="137" t="s">
        <v>2220</v>
      </c>
      <c r="B1130" s="137"/>
    </row>
    <row r="1131" spans="1:2" ht="20.100000000000001" customHeight="1">
      <c r="A1131" s="137" t="s">
        <v>1986</v>
      </c>
      <c r="B1131" s="137"/>
    </row>
    <row r="1132" spans="1:2" ht="20.100000000000001" customHeight="1">
      <c r="A1132" s="137" t="s">
        <v>2221</v>
      </c>
      <c r="B1132" s="137"/>
    </row>
    <row r="1133" spans="1:2" ht="20.100000000000001" customHeight="1">
      <c r="A1133" s="137" t="s">
        <v>2222</v>
      </c>
      <c r="B1133" s="137">
        <f>SUM(B1134:B1138)</f>
        <v>0</v>
      </c>
    </row>
    <row r="1134" spans="1:2" ht="20.100000000000001" customHeight="1">
      <c r="A1134" s="137" t="s">
        <v>2223</v>
      </c>
      <c r="B1134" s="137"/>
    </row>
    <row r="1135" spans="1:2" ht="20.100000000000001" customHeight="1">
      <c r="A1135" s="137" t="s">
        <v>2224</v>
      </c>
      <c r="B1135" s="137"/>
    </row>
    <row r="1136" spans="1:2" ht="20.100000000000001" customHeight="1">
      <c r="A1136" s="137" t="s">
        <v>2225</v>
      </c>
      <c r="B1136" s="137"/>
    </row>
    <row r="1137" spans="1:2" ht="20.100000000000001" customHeight="1">
      <c r="A1137" s="137" t="s">
        <v>2226</v>
      </c>
      <c r="B1137" s="137"/>
    </row>
    <row r="1138" spans="1:2" ht="20.100000000000001" customHeight="1">
      <c r="A1138" s="137" t="s">
        <v>2227</v>
      </c>
      <c r="B1138" s="137"/>
    </row>
    <row r="1139" spans="1:2" ht="20.100000000000001" customHeight="1">
      <c r="A1139" s="137" t="s">
        <v>2228</v>
      </c>
      <c r="B1139" s="137"/>
    </row>
    <row r="1140" spans="1:2" ht="20.100000000000001" customHeight="1">
      <c r="A1140" s="137" t="s">
        <v>2229</v>
      </c>
      <c r="B1140" s="137">
        <f>SUM(B1141:B1149)</f>
        <v>0</v>
      </c>
    </row>
    <row r="1141" spans="1:2" ht="20.100000000000001" customHeight="1">
      <c r="A1141" s="137" t="s">
        <v>2230</v>
      </c>
      <c r="B1141" s="137"/>
    </row>
    <row r="1142" spans="1:2" ht="20.100000000000001" customHeight="1">
      <c r="A1142" s="137" t="s">
        <v>2231</v>
      </c>
      <c r="B1142" s="137"/>
    </row>
    <row r="1143" spans="1:2" ht="20.100000000000001" customHeight="1">
      <c r="A1143" s="137" t="s">
        <v>2232</v>
      </c>
      <c r="B1143" s="137"/>
    </row>
    <row r="1144" spans="1:2" ht="20.100000000000001" customHeight="1">
      <c r="A1144" s="137" t="s">
        <v>2233</v>
      </c>
      <c r="B1144" s="137"/>
    </row>
    <row r="1145" spans="1:2" ht="20.100000000000001" customHeight="1">
      <c r="A1145" s="137" t="s">
        <v>2234</v>
      </c>
      <c r="B1145" s="137"/>
    </row>
    <row r="1146" spans="1:2" ht="20.100000000000001" customHeight="1">
      <c r="A1146" s="137" t="s">
        <v>1985</v>
      </c>
      <c r="B1146" s="137"/>
    </row>
    <row r="1147" spans="1:2" ht="20.100000000000001" customHeight="1">
      <c r="A1147" s="137" t="s">
        <v>2235</v>
      </c>
      <c r="B1147" s="137"/>
    </row>
    <row r="1148" spans="1:2" ht="20.100000000000001" customHeight="1">
      <c r="A1148" s="137" t="s">
        <v>2236</v>
      </c>
      <c r="B1148" s="137"/>
    </row>
    <row r="1149" spans="1:2" ht="20.100000000000001" customHeight="1">
      <c r="A1149" s="137" t="s">
        <v>2237</v>
      </c>
      <c r="B1149" s="137"/>
    </row>
    <row r="1150" spans="1:2" ht="20.100000000000001" customHeight="1">
      <c r="A1150" s="137" t="s">
        <v>2238</v>
      </c>
      <c r="B1150" s="137">
        <f>B1151+B1171+B1190+B1199+B1212+B1227</f>
        <v>450</v>
      </c>
    </row>
    <row r="1151" spans="1:2" ht="20.100000000000001" customHeight="1">
      <c r="A1151" s="137" t="s">
        <v>2239</v>
      </c>
      <c r="B1151" s="137">
        <f>SUM(B1152:B1170)</f>
        <v>450</v>
      </c>
    </row>
    <row r="1152" spans="1:2" ht="20.100000000000001" customHeight="1">
      <c r="A1152" s="137" t="s">
        <v>1966</v>
      </c>
      <c r="B1152" s="137"/>
    </row>
    <row r="1153" spans="1:2" ht="20.100000000000001" customHeight="1">
      <c r="A1153" s="137" t="s">
        <v>1967</v>
      </c>
      <c r="B1153" s="137"/>
    </row>
    <row r="1154" spans="1:2" ht="20.100000000000001" customHeight="1">
      <c r="A1154" s="137" t="s">
        <v>1968</v>
      </c>
      <c r="B1154" s="137"/>
    </row>
    <row r="1155" spans="1:2" ht="20.100000000000001" customHeight="1">
      <c r="A1155" s="137" t="s">
        <v>2240</v>
      </c>
      <c r="B1155" s="137"/>
    </row>
    <row r="1156" spans="1:2" ht="20.100000000000001" customHeight="1">
      <c r="A1156" s="137" t="s">
        <v>2241</v>
      </c>
      <c r="B1156" s="137"/>
    </row>
    <row r="1157" spans="1:2" ht="20.100000000000001" customHeight="1">
      <c r="A1157" s="137" t="s">
        <v>2242</v>
      </c>
      <c r="B1157" s="137"/>
    </row>
    <row r="1158" spans="1:2" ht="20.100000000000001" customHeight="1">
      <c r="A1158" s="137" t="s">
        <v>2243</v>
      </c>
      <c r="B1158" s="137"/>
    </row>
    <row r="1159" spans="1:2" ht="20.100000000000001" customHeight="1">
      <c r="A1159" s="137" t="s">
        <v>2244</v>
      </c>
      <c r="B1159" s="137"/>
    </row>
    <row r="1160" spans="1:2" ht="20.100000000000001" customHeight="1">
      <c r="A1160" s="137" t="s">
        <v>2245</v>
      </c>
      <c r="B1160" s="137">
        <v>250</v>
      </c>
    </row>
    <row r="1161" spans="1:2" ht="20.100000000000001" customHeight="1">
      <c r="A1161" s="137" t="s">
        <v>2246</v>
      </c>
      <c r="B1161" s="137"/>
    </row>
    <row r="1162" spans="1:2" ht="20.100000000000001" customHeight="1">
      <c r="A1162" s="137" t="s">
        <v>2247</v>
      </c>
      <c r="B1162" s="137"/>
    </row>
    <row r="1163" spans="1:2" ht="20.100000000000001" customHeight="1">
      <c r="A1163" s="137" t="s">
        <v>2248</v>
      </c>
      <c r="B1163" s="137"/>
    </row>
    <row r="1164" spans="1:2" ht="20.100000000000001" customHeight="1">
      <c r="A1164" s="137" t="s">
        <v>2249</v>
      </c>
      <c r="B1164" s="137"/>
    </row>
    <row r="1165" spans="1:2" ht="20.100000000000001" customHeight="1">
      <c r="A1165" s="137" t="s">
        <v>2250</v>
      </c>
      <c r="B1165" s="137"/>
    </row>
    <row r="1166" spans="1:2" ht="20.100000000000001" customHeight="1">
      <c r="A1166" s="137" t="s">
        <v>2251</v>
      </c>
      <c r="B1166" s="137"/>
    </row>
    <row r="1167" spans="1:2" ht="20.100000000000001" customHeight="1">
      <c r="A1167" s="137" t="s">
        <v>2252</v>
      </c>
      <c r="B1167" s="137"/>
    </row>
    <row r="1168" spans="1:2" ht="20.100000000000001" customHeight="1">
      <c r="A1168" s="137" t="s">
        <v>2253</v>
      </c>
      <c r="B1168" s="137"/>
    </row>
    <row r="1169" spans="1:2" ht="20.100000000000001" customHeight="1">
      <c r="A1169" s="137" t="s">
        <v>1986</v>
      </c>
      <c r="B1169" s="137"/>
    </row>
    <row r="1170" spans="1:2" ht="20.100000000000001" customHeight="1">
      <c r="A1170" s="137" t="s">
        <v>2254</v>
      </c>
      <c r="B1170" s="137">
        <v>200</v>
      </c>
    </row>
    <row r="1171" spans="1:2" ht="20.100000000000001" customHeight="1">
      <c r="A1171" s="137" t="s">
        <v>2255</v>
      </c>
      <c r="B1171" s="137">
        <f>SUM(B1172:B1189)</f>
        <v>0</v>
      </c>
    </row>
    <row r="1172" spans="1:2" ht="20.100000000000001" customHeight="1">
      <c r="A1172" s="137" t="s">
        <v>1966</v>
      </c>
      <c r="B1172" s="137"/>
    </row>
    <row r="1173" spans="1:2" ht="20.100000000000001" customHeight="1">
      <c r="A1173" s="137" t="s">
        <v>1967</v>
      </c>
      <c r="B1173" s="137"/>
    </row>
    <row r="1174" spans="1:2" ht="20.100000000000001" customHeight="1">
      <c r="A1174" s="137" t="s">
        <v>1968</v>
      </c>
      <c r="B1174" s="137"/>
    </row>
    <row r="1175" spans="1:2" ht="20.100000000000001" customHeight="1">
      <c r="A1175" s="137" t="s">
        <v>2256</v>
      </c>
      <c r="B1175" s="137"/>
    </row>
    <row r="1176" spans="1:2" ht="20.100000000000001" customHeight="1">
      <c r="A1176" s="137" t="s">
        <v>2257</v>
      </c>
      <c r="B1176" s="137"/>
    </row>
    <row r="1177" spans="1:2" ht="20.100000000000001" customHeight="1">
      <c r="A1177" s="137" t="s">
        <v>2258</v>
      </c>
      <c r="B1177" s="137"/>
    </row>
    <row r="1178" spans="1:2" ht="20.100000000000001" customHeight="1">
      <c r="A1178" s="137" t="s">
        <v>2259</v>
      </c>
      <c r="B1178" s="137"/>
    </row>
    <row r="1179" spans="1:2" ht="20.100000000000001" customHeight="1">
      <c r="A1179" s="137" t="s">
        <v>2260</v>
      </c>
      <c r="B1179" s="137"/>
    </row>
    <row r="1180" spans="1:2" ht="20.100000000000001" customHeight="1">
      <c r="A1180" s="137" t="s">
        <v>2261</v>
      </c>
      <c r="B1180" s="137"/>
    </row>
    <row r="1181" spans="1:2" ht="20.100000000000001" customHeight="1">
      <c r="A1181" s="137" t="s">
        <v>2262</v>
      </c>
      <c r="B1181" s="137"/>
    </row>
    <row r="1182" spans="1:2" ht="20.100000000000001" customHeight="1">
      <c r="A1182" s="137" t="s">
        <v>2263</v>
      </c>
      <c r="B1182" s="137"/>
    </row>
    <row r="1183" spans="1:2" ht="20.100000000000001" customHeight="1">
      <c r="A1183" s="137" t="s">
        <v>2264</v>
      </c>
      <c r="B1183" s="137"/>
    </row>
    <row r="1184" spans="1:2" ht="20.100000000000001" customHeight="1">
      <c r="A1184" s="137" t="s">
        <v>2265</v>
      </c>
      <c r="B1184" s="137"/>
    </row>
    <row r="1185" spans="1:2" ht="20.100000000000001" customHeight="1">
      <c r="A1185" s="137" t="s">
        <v>2266</v>
      </c>
      <c r="B1185" s="137"/>
    </row>
    <row r="1186" spans="1:2" ht="20.100000000000001" customHeight="1">
      <c r="A1186" s="137" t="s">
        <v>2267</v>
      </c>
      <c r="B1186" s="137"/>
    </row>
    <row r="1187" spans="1:2" ht="20.100000000000001" customHeight="1">
      <c r="A1187" s="137" t="s">
        <v>2268</v>
      </c>
      <c r="B1187" s="137"/>
    </row>
    <row r="1188" spans="1:2" ht="20.100000000000001" customHeight="1">
      <c r="A1188" s="137" t="s">
        <v>1986</v>
      </c>
      <c r="B1188" s="137"/>
    </row>
    <row r="1189" spans="1:2" ht="20.100000000000001" customHeight="1">
      <c r="A1189" s="137" t="s">
        <v>2269</v>
      </c>
      <c r="B1189" s="137"/>
    </row>
    <row r="1190" spans="1:2" ht="20.100000000000001" customHeight="1">
      <c r="A1190" s="137" t="s">
        <v>2270</v>
      </c>
      <c r="B1190" s="137">
        <f>SUM(B1191:B1198)</f>
        <v>0</v>
      </c>
    </row>
    <row r="1191" spans="1:2" ht="20.100000000000001" customHeight="1">
      <c r="A1191" s="137" t="s">
        <v>1966</v>
      </c>
      <c r="B1191" s="137"/>
    </row>
    <row r="1192" spans="1:2" ht="20.100000000000001" customHeight="1">
      <c r="A1192" s="137" t="s">
        <v>1967</v>
      </c>
      <c r="B1192" s="137"/>
    </row>
    <row r="1193" spans="1:2" ht="20.100000000000001" customHeight="1">
      <c r="A1193" s="137" t="s">
        <v>1968</v>
      </c>
      <c r="B1193" s="137"/>
    </row>
    <row r="1194" spans="1:2" ht="20.100000000000001" customHeight="1">
      <c r="A1194" s="137" t="s">
        <v>2271</v>
      </c>
      <c r="B1194" s="137"/>
    </row>
    <row r="1195" spans="1:2" ht="20.100000000000001" customHeight="1">
      <c r="A1195" s="137" t="s">
        <v>2272</v>
      </c>
      <c r="B1195" s="137"/>
    </row>
    <row r="1196" spans="1:2" ht="20.100000000000001" customHeight="1">
      <c r="A1196" s="137" t="s">
        <v>2273</v>
      </c>
      <c r="B1196" s="137"/>
    </row>
    <row r="1197" spans="1:2" ht="20.100000000000001" customHeight="1">
      <c r="A1197" s="137" t="s">
        <v>1986</v>
      </c>
      <c r="B1197" s="137"/>
    </row>
    <row r="1198" spans="1:2" ht="20.100000000000001" customHeight="1">
      <c r="A1198" s="137" t="s">
        <v>2274</v>
      </c>
      <c r="B1198" s="137"/>
    </row>
    <row r="1199" spans="1:2" ht="20.100000000000001" customHeight="1">
      <c r="A1199" s="137" t="s">
        <v>2275</v>
      </c>
      <c r="B1199" s="137">
        <f>SUM(B1200:B1211)</f>
        <v>0</v>
      </c>
    </row>
    <row r="1200" spans="1:2" ht="20.100000000000001" customHeight="1">
      <c r="A1200" s="137" t="s">
        <v>1966</v>
      </c>
      <c r="B1200" s="137"/>
    </row>
    <row r="1201" spans="1:2" ht="20.100000000000001" customHeight="1">
      <c r="A1201" s="137" t="s">
        <v>1967</v>
      </c>
      <c r="B1201" s="137"/>
    </row>
    <row r="1202" spans="1:2" ht="20.100000000000001" customHeight="1">
      <c r="A1202" s="137" t="s">
        <v>1968</v>
      </c>
      <c r="B1202" s="137"/>
    </row>
    <row r="1203" spans="1:2" ht="20.100000000000001" customHeight="1">
      <c r="A1203" s="137" t="s">
        <v>2276</v>
      </c>
      <c r="B1203" s="137"/>
    </row>
    <row r="1204" spans="1:2" ht="20.100000000000001" customHeight="1">
      <c r="A1204" s="137" t="s">
        <v>2277</v>
      </c>
      <c r="B1204" s="137"/>
    </row>
    <row r="1205" spans="1:2" ht="20.100000000000001" customHeight="1">
      <c r="A1205" s="137" t="s">
        <v>2278</v>
      </c>
      <c r="B1205" s="137"/>
    </row>
    <row r="1206" spans="1:2" ht="20.100000000000001" customHeight="1">
      <c r="A1206" s="137" t="s">
        <v>2279</v>
      </c>
      <c r="B1206" s="137"/>
    </row>
    <row r="1207" spans="1:2" ht="20.100000000000001" customHeight="1">
      <c r="A1207" s="137" t="s">
        <v>2280</v>
      </c>
      <c r="B1207" s="137"/>
    </row>
    <row r="1208" spans="1:2" ht="20.100000000000001" customHeight="1">
      <c r="A1208" s="137" t="s">
        <v>2281</v>
      </c>
      <c r="B1208" s="137"/>
    </row>
    <row r="1209" spans="1:2" ht="20.100000000000001" customHeight="1">
      <c r="A1209" s="137" t="s">
        <v>2282</v>
      </c>
      <c r="B1209" s="137"/>
    </row>
    <row r="1210" spans="1:2" ht="20.100000000000001" customHeight="1">
      <c r="A1210" s="137" t="s">
        <v>2283</v>
      </c>
      <c r="B1210" s="137"/>
    </row>
    <row r="1211" spans="1:2" ht="20.100000000000001" customHeight="1">
      <c r="A1211" s="137" t="s">
        <v>2284</v>
      </c>
      <c r="B1211" s="137"/>
    </row>
    <row r="1212" spans="1:2" ht="20.100000000000001" customHeight="1">
      <c r="A1212" s="137" t="s">
        <v>2285</v>
      </c>
      <c r="B1212" s="137">
        <f>SUM(B1213:B1226)</f>
        <v>0</v>
      </c>
    </row>
    <row r="1213" spans="1:2" ht="20.100000000000001" customHeight="1">
      <c r="A1213" s="137" t="s">
        <v>1966</v>
      </c>
      <c r="B1213" s="137"/>
    </row>
    <row r="1214" spans="1:2" ht="20.100000000000001" customHeight="1">
      <c r="A1214" s="137" t="s">
        <v>1967</v>
      </c>
      <c r="B1214" s="137"/>
    </row>
    <row r="1215" spans="1:2" ht="20.100000000000001" customHeight="1">
      <c r="A1215" s="137" t="s">
        <v>1968</v>
      </c>
      <c r="B1215" s="137"/>
    </row>
    <row r="1216" spans="1:2" ht="20.100000000000001" customHeight="1">
      <c r="A1216" s="137" t="s">
        <v>2286</v>
      </c>
      <c r="B1216" s="137"/>
    </row>
    <row r="1217" spans="1:2" ht="20.100000000000001" customHeight="1">
      <c r="A1217" s="137" t="s">
        <v>2287</v>
      </c>
      <c r="B1217" s="137"/>
    </row>
    <row r="1218" spans="1:2" ht="20.100000000000001" customHeight="1">
      <c r="A1218" s="137" t="s">
        <v>2288</v>
      </c>
      <c r="B1218" s="137"/>
    </row>
    <row r="1219" spans="1:2" ht="20.100000000000001" customHeight="1">
      <c r="A1219" s="137" t="s">
        <v>2289</v>
      </c>
      <c r="B1219" s="137"/>
    </row>
    <row r="1220" spans="1:2" ht="20.100000000000001" customHeight="1">
      <c r="A1220" s="137" t="s">
        <v>2290</v>
      </c>
      <c r="B1220" s="137"/>
    </row>
    <row r="1221" spans="1:2" ht="20.100000000000001" customHeight="1">
      <c r="A1221" s="137" t="s">
        <v>2291</v>
      </c>
      <c r="B1221" s="137"/>
    </row>
    <row r="1222" spans="1:2" ht="20.100000000000001" customHeight="1">
      <c r="A1222" s="137" t="s">
        <v>2292</v>
      </c>
      <c r="B1222" s="137"/>
    </row>
    <row r="1223" spans="1:2" ht="20.100000000000001" customHeight="1">
      <c r="A1223" s="137" t="s">
        <v>2293</v>
      </c>
      <c r="B1223" s="137"/>
    </row>
    <row r="1224" spans="1:2" ht="20.100000000000001" customHeight="1">
      <c r="A1224" s="137" t="s">
        <v>2294</v>
      </c>
      <c r="B1224" s="137"/>
    </row>
    <row r="1225" spans="1:2" ht="20.100000000000001" customHeight="1">
      <c r="A1225" s="137" t="s">
        <v>2295</v>
      </c>
      <c r="B1225" s="137"/>
    </row>
    <row r="1226" spans="1:2" ht="20.100000000000001" customHeight="1">
      <c r="A1226" s="137" t="s">
        <v>2296</v>
      </c>
      <c r="B1226" s="137"/>
    </row>
    <row r="1227" spans="1:2" ht="20.100000000000001" customHeight="1">
      <c r="A1227" s="137" t="s">
        <v>2297</v>
      </c>
      <c r="B1227" s="137"/>
    </row>
    <row r="1228" spans="1:2" ht="20.100000000000001" customHeight="1">
      <c r="A1228" s="137" t="s">
        <v>2298</v>
      </c>
      <c r="B1228" s="137">
        <f>B1229+B1238+B1242</f>
        <v>102</v>
      </c>
    </row>
    <row r="1229" spans="1:2" ht="20.100000000000001" customHeight="1">
      <c r="A1229" s="137" t="s">
        <v>2299</v>
      </c>
      <c r="B1229" s="137">
        <f>SUM(B1230:B1237)</f>
        <v>0</v>
      </c>
    </row>
    <row r="1230" spans="1:2" ht="20.100000000000001" customHeight="1">
      <c r="A1230" s="137" t="s">
        <v>2300</v>
      </c>
      <c r="B1230" s="137"/>
    </row>
    <row r="1231" spans="1:2" ht="20.100000000000001" customHeight="1">
      <c r="A1231" s="137" t="s">
        <v>2301</v>
      </c>
      <c r="B1231" s="137"/>
    </row>
    <row r="1232" spans="1:2" ht="20.100000000000001" customHeight="1">
      <c r="A1232" s="137" t="s">
        <v>2302</v>
      </c>
      <c r="B1232" s="137"/>
    </row>
    <row r="1233" spans="1:2" ht="20.100000000000001" customHeight="1">
      <c r="A1233" s="137" t="s">
        <v>2303</v>
      </c>
      <c r="B1233" s="137"/>
    </row>
    <row r="1234" spans="1:2" ht="20.100000000000001" customHeight="1">
      <c r="A1234" s="137" t="s">
        <v>2304</v>
      </c>
      <c r="B1234" s="137"/>
    </row>
    <row r="1235" spans="1:2" ht="20.100000000000001" customHeight="1">
      <c r="A1235" s="137" t="s">
        <v>2305</v>
      </c>
      <c r="B1235" s="137"/>
    </row>
    <row r="1236" spans="1:2" ht="20.100000000000001" customHeight="1">
      <c r="A1236" s="137" t="s">
        <v>2306</v>
      </c>
      <c r="B1236" s="137"/>
    </row>
    <row r="1237" spans="1:2" ht="20.100000000000001" customHeight="1">
      <c r="A1237" s="137" t="s">
        <v>2307</v>
      </c>
      <c r="B1237" s="137"/>
    </row>
    <row r="1238" spans="1:2" ht="20.100000000000001" customHeight="1">
      <c r="A1238" s="137" t="s">
        <v>2308</v>
      </c>
      <c r="B1238" s="137">
        <f>SUM(B1239:B1241)</f>
        <v>102</v>
      </c>
    </row>
    <row r="1239" spans="1:2" ht="20.100000000000001" customHeight="1">
      <c r="A1239" s="137" t="s">
        <v>2309</v>
      </c>
      <c r="B1239" s="137">
        <v>102</v>
      </c>
    </row>
    <row r="1240" spans="1:2" ht="20.100000000000001" customHeight="1">
      <c r="A1240" s="137" t="s">
        <v>2310</v>
      </c>
      <c r="B1240" s="137"/>
    </row>
    <row r="1241" spans="1:2" ht="20.100000000000001" customHeight="1">
      <c r="A1241" s="137" t="s">
        <v>2311</v>
      </c>
      <c r="B1241" s="137"/>
    </row>
    <row r="1242" spans="1:2" ht="20.100000000000001" customHeight="1">
      <c r="A1242" s="137" t="s">
        <v>2312</v>
      </c>
      <c r="B1242" s="137">
        <f>SUM(B1243:B1245)</f>
        <v>0</v>
      </c>
    </row>
    <row r="1243" spans="1:2" ht="20.100000000000001" customHeight="1">
      <c r="A1243" s="137" t="s">
        <v>2313</v>
      </c>
      <c r="B1243" s="137"/>
    </row>
    <row r="1244" spans="1:2" ht="20.100000000000001" customHeight="1">
      <c r="A1244" s="137" t="s">
        <v>2314</v>
      </c>
      <c r="B1244" s="137"/>
    </row>
    <row r="1245" spans="1:2" ht="20.100000000000001" customHeight="1">
      <c r="A1245" s="137" t="s">
        <v>2315</v>
      </c>
      <c r="B1245" s="137"/>
    </row>
    <row r="1246" spans="1:2" ht="20.100000000000001" customHeight="1">
      <c r="A1246" s="137" t="s">
        <v>2316</v>
      </c>
      <c r="B1246" s="137">
        <f>B1247+B1262+B1276+B1281+B1287</f>
        <v>0</v>
      </c>
    </row>
    <row r="1247" spans="1:2" ht="20.100000000000001" customHeight="1">
      <c r="A1247" s="137" t="s">
        <v>2317</v>
      </c>
      <c r="B1247" s="137">
        <f>SUM(B1248:B1261)</f>
        <v>0</v>
      </c>
    </row>
    <row r="1248" spans="1:2" ht="20.100000000000001" customHeight="1">
      <c r="A1248" s="137" t="s">
        <v>1966</v>
      </c>
      <c r="B1248" s="137"/>
    </row>
    <row r="1249" spans="1:2" ht="20.100000000000001" customHeight="1">
      <c r="A1249" s="137" t="s">
        <v>1967</v>
      </c>
      <c r="B1249" s="137"/>
    </row>
    <row r="1250" spans="1:2" ht="20.100000000000001" customHeight="1">
      <c r="A1250" s="137" t="s">
        <v>1968</v>
      </c>
      <c r="B1250" s="137"/>
    </row>
    <row r="1251" spans="1:2" ht="20.100000000000001" customHeight="1">
      <c r="A1251" s="137" t="s">
        <v>2318</v>
      </c>
      <c r="B1251" s="137"/>
    </row>
    <row r="1252" spans="1:2" ht="20.100000000000001" customHeight="1">
      <c r="A1252" s="137" t="s">
        <v>2319</v>
      </c>
      <c r="B1252" s="137"/>
    </row>
    <row r="1253" spans="1:2" ht="20.100000000000001" customHeight="1">
      <c r="A1253" s="137" t="s">
        <v>2320</v>
      </c>
      <c r="B1253" s="137"/>
    </row>
    <row r="1254" spans="1:2" ht="20.100000000000001" customHeight="1">
      <c r="A1254" s="137" t="s">
        <v>2321</v>
      </c>
      <c r="B1254" s="137"/>
    </row>
    <row r="1255" spans="1:2" ht="20.100000000000001" customHeight="1">
      <c r="A1255" s="137" t="s">
        <v>2322</v>
      </c>
      <c r="B1255" s="137"/>
    </row>
    <row r="1256" spans="1:2" ht="20.100000000000001" customHeight="1">
      <c r="A1256" s="137" t="s">
        <v>2323</v>
      </c>
      <c r="B1256" s="137"/>
    </row>
    <row r="1257" spans="1:2" ht="20.100000000000001" customHeight="1">
      <c r="A1257" s="137" t="s">
        <v>2324</v>
      </c>
      <c r="B1257" s="137"/>
    </row>
    <row r="1258" spans="1:2" ht="20.100000000000001" customHeight="1">
      <c r="A1258" s="137" t="s">
        <v>2325</v>
      </c>
      <c r="B1258" s="137"/>
    </row>
    <row r="1259" spans="1:2" ht="20.100000000000001" customHeight="1">
      <c r="A1259" s="137" t="s">
        <v>2326</v>
      </c>
      <c r="B1259" s="137"/>
    </row>
    <row r="1260" spans="1:2" ht="20.100000000000001" customHeight="1">
      <c r="A1260" s="137" t="s">
        <v>1986</v>
      </c>
      <c r="B1260" s="137"/>
    </row>
    <row r="1261" spans="1:2" ht="20.100000000000001" customHeight="1">
      <c r="A1261" s="137" t="s">
        <v>2327</v>
      </c>
      <c r="B1261" s="137"/>
    </row>
    <row r="1262" spans="1:2" ht="20.100000000000001" customHeight="1">
      <c r="A1262" s="137" t="s">
        <v>2328</v>
      </c>
      <c r="B1262" s="137">
        <f>SUM(B1263:B1275)</f>
        <v>0</v>
      </c>
    </row>
    <row r="1263" spans="1:2" ht="20.100000000000001" customHeight="1">
      <c r="A1263" s="137" t="s">
        <v>1966</v>
      </c>
      <c r="B1263" s="137"/>
    </row>
    <row r="1264" spans="1:2" ht="20.100000000000001" customHeight="1">
      <c r="A1264" s="137" t="s">
        <v>1967</v>
      </c>
      <c r="B1264" s="137"/>
    </row>
    <row r="1265" spans="1:2" ht="20.100000000000001" customHeight="1">
      <c r="A1265" s="137" t="s">
        <v>1968</v>
      </c>
      <c r="B1265" s="137"/>
    </row>
    <row r="1266" spans="1:2" ht="20.100000000000001" customHeight="1">
      <c r="A1266" s="137" t="s">
        <v>2329</v>
      </c>
      <c r="B1266" s="137"/>
    </row>
    <row r="1267" spans="1:2" ht="20.100000000000001" customHeight="1">
      <c r="A1267" s="137" t="s">
        <v>2330</v>
      </c>
      <c r="B1267" s="137"/>
    </row>
    <row r="1268" spans="1:2" ht="20.100000000000001" customHeight="1">
      <c r="A1268" s="137" t="s">
        <v>2331</v>
      </c>
      <c r="B1268" s="137"/>
    </row>
    <row r="1269" spans="1:2" ht="20.100000000000001" customHeight="1">
      <c r="A1269" s="137" t="s">
        <v>2332</v>
      </c>
      <c r="B1269" s="137"/>
    </row>
    <row r="1270" spans="1:2" ht="20.100000000000001" customHeight="1">
      <c r="A1270" s="137" t="s">
        <v>2333</v>
      </c>
      <c r="B1270" s="137"/>
    </row>
    <row r="1271" spans="1:2" ht="20.100000000000001" customHeight="1">
      <c r="A1271" s="137" t="s">
        <v>2334</v>
      </c>
      <c r="B1271" s="137"/>
    </row>
    <row r="1272" spans="1:2" ht="20.100000000000001" customHeight="1">
      <c r="A1272" s="137" t="s">
        <v>2335</v>
      </c>
      <c r="B1272" s="137"/>
    </row>
    <row r="1273" spans="1:2" ht="20.100000000000001" customHeight="1">
      <c r="A1273" s="137" t="s">
        <v>2336</v>
      </c>
      <c r="B1273" s="137"/>
    </row>
    <row r="1274" spans="1:2" ht="20.100000000000001" customHeight="1">
      <c r="A1274" s="137" t="s">
        <v>1986</v>
      </c>
      <c r="B1274" s="137"/>
    </row>
    <row r="1275" spans="1:2" ht="20.100000000000001" customHeight="1">
      <c r="A1275" s="137" t="s">
        <v>2337</v>
      </c>
      <c r="B1275" s="137"/>
    </row>
    <row r="1276" spans="1:2" ht="20.100000000000001" customHeight="1">
      <c r="A1276" s="137" t="s">
        <v>2338</v>
      </c>
      <c r="B1276" s="137">
        <f>SUM(B1277:B1280)</f>
        <v>0</v>
      </c>
    </row>
    <row r="1277" spans="1:2" ht="20.100000000000001" customHeight="1">
      <c r="A1277" s="137" t="s">
        <v>2339</v>
      </c>
      <c r="B1277" s="137"/>
    </row>
    <row r="1278" spans="1:2" ht="20.100000000000001" customHeight="1">
      <c r="A1278" s="137" t="s">
        <v>2340</v>
      </c>
      <c r="B1278" s="137"/>
    </row>
    <row r="1279" spans="1:2" ht="20.100000000000001" customHeight="1">
      <c r="A1279" s="137" t="s">
        <v>2341</v>
      </c>
      <c r="B1279" s="137"/>
    </row>
    <row r="1280" spans="1:2" ht="20.100000000000001" customHeight="1">
      <c r="A1280" s="137" t="s">
        <v>2342</v>
      </c>
      <c r="B1280" s="137"/>
    </row>
    <row r="1281" spans="1:2" ht="20.100000000000001" customHeight="1">
      <c r="A1281" s="137" t="s">
        <v>2343</v>
      </c>
      <c r="B1281" s="137">
        <f>SUM(B1282:B1286)</f>
        <v>0</v>
      </c>
    </row>
    <row r="1282" spans="1:2" ht="20.100000000000001" customHeight="1">
      <c r="A1282" s="137" t="s">
        <v>2344</v>
      </c>
      <c r="B1282" s="137"/>
    </row>
    <row r="1283" spans="1:2" ht="20.100000000000001" customHeight="1">
      <c r="A1283" s="137" t="s">
        <v>2345</v>
      </c>
      <c r="B1283" s="137"/>
    </row>
    <row r="1284" spans="1:2" ht="20.100000000000001" customHeight="1">
      <c r="A1284" s="137" t="s">
        <v>2346</v>
      </c>
      <c r="B1284" s="137"/>
    </row>
    <row r="1285" spans="1:2" ht="20.100000000000001" customHeight="1">
      <c r="A1285" s="137" t="s">
        <v>2347</v>
      </c>
      <c r="B1285" s="137"/>
    </row>
    <row r="1286" spans="1:2" ht="20.100000000000001" customHeight="1">
      <c r="A1286" s="137" t="s">
        <v>2348</v>
      </c>
      <c r="B1286" s="137"/>
    </row>
    <row r="1287" spans="1:2" ht="20.100000000000001" customHeight="1">
      <c r="A1287" s="137" t="s">
        <v>2349</v>
      </c>
      <c r="B1287" s="137">
        <f>SUM(B1288:B1298)</f>
        <v>0</v>
      </c>
    </row>
    <row r="1288" spans="1:2" ht="20.100000000000001" customHeight="1">
      <c r="A1288" s="137" t="s">
        <v>2350</v>
      </c>
      <c r="B1288" s="137"/>
    </row>
    <row r="1289" spans="1:2" ht="20.100000000000001" customHeight="1">
      <c r="A1289" s="137" t="s">
        <v>2351</v>
      </c>
      <c r="B1289" s="137"/>
    </row>
    <row r="1290" spans="1:2" ht="20.100000000000001" customHeight="1">
      <c r="A1290" s="137" t="s">
        <v>2352</v>
      </c>
      <c r="B1290" s="137"/>
    </row>
    <row r="1291" spans="1:2" ht="20.100000000000001" customHeight="1">
      <c r="A1291" s="137" t="s">
        <v>2353</v>
      </c>
      <c r="B1291" s="137"/>
    </row>
    <row r="1292" spans="1:2" ht="20.100000000000001" customHeight="1">
      <c r="A1292" s="137" t="s">
        <v>2354</v>
      </c>
      <c r="B1292" s="137"/>
    </row>
    <row r="1293" spans="1:2" ht="20.100000000000001" customHeight="1">
      <c r="A1293" s="137" t="s">
        <v>2355</v>
      </c>
      <c r="B1293" s="137"/>
    </row>
    <row r="1294" spans="1:2" ht="20.100000000000001" customHeight="1">
      <c r="A1294" s="137" t="s">
        <v>2356</v>
      </c>
      <c r="B1294" s="137"/>
    </row>
    <row r="1295" spans="1:2" ht="20.100000000000001" customHeight="1">
      <c r="A1295" s="137" t="s">
        <v>2357</v>
      </c>
      <c r="B1295" s="137"/>
    </row>
    <row r="1296" spans="1:2" ht="20.100000000000001" customHeight="1">
      <c r="A1296" s="137" t="s">
        <v>2358</v>
      </c>
      <c r="B1296" s="137"/>
    </row>
    <row r="1297" spans="1:2" ht="20.100000000000001" customHeight="1">
      <c r="A1297" s="137" t="s">
        <v>2359</v>
      </c>
      <c r="B1297" s="137"/>
    </row>
    <row r="1298" spans="1:2" ht="20.100000000000001" customHeight="1">
      <c r="A1298" s="137" t="s">
        <v>2360</v>
      </c>
      <c r="B1298" s="137"/>
    </row>
    <row r="1299" spans="1:2" ht="20.100000000000001" customHeight="1">
      <c r="A1299" s="137" t="s">
        <v>2361</v>
      </c>
      <c r="B1299" s="137">
        <v>300</v>
      </c>
    </row>
    <row r="1300" spans="1:2" ht="20.100000000000001" customHeight="1">
      <c r="A1300" s="137" t="s">
        <v>2362</v>
      </c>
      <c r="B1300" s="137">
        <f>B1301</f>
        <v>0</v>
      </c>
    </row>
    <row r="1301" spans="1:2" ht="20.100000000000001" customHeight="1">
      <c r="A1301" s="137" t="s">
        <v>2363</v>
      </c>
      <c r="B1301" s="137">
        <f>SUM(B1302:B1305)</f>
        <v>0</v>
      </c>
    </row>
    <row r="1302" spans="1:2" ht="20.100000000000001" customHeight="1">
      <c r="A1302" s="137" t="s">
        <v>2364</v>
      </c>
      <c r="B1302" s="137"/>
    </row>
    <row r="1303" spans="1:2" ht="20.100000000000001" customHeight="1">
      <c r="A1303" s="137" t="s">
        <v>2365</v>
      </c>
      <c r="B1303" s="137"/>
    </row>
    <row r="1304" spans="1:2" ht="20.100000000000001" customHeight="1">
      <c r="A1304" s="137" t="s">
        <v>2366</v>
      </c>
      <c r="B1304" s="137"/>
    </row>
    <row r="1305" spans="1:2" ht="20.100000000000001" customHeight="1">
      <c r="A1305" s="137" t="s">
        <v>2367</v>
      </c>
      <c r="B1305" s="137"/>
    </row>
    <row r="1306" spans="1:2" s="145" customFormat="1" ht="20.100000000000001" customHeight="1">
      <c r="A1306" s="137" t="s">
        <v>2368</v>
      </c>
      <c r="B1306" s="144">
        <f>B1307</f>
        <v>0</v>
      </c>
    </row>
    <row r="1307" spans="1:2" s="145" customFormat="1" ht="20.100000000000001" customHeight="1">
      <c r="A1307" s="137" t="s">
        <v>2369</v>
      </c>
      <c r="B1307" s="144"/>
    </row>
    <row r="1308" spans="1:2" ht="20.100000000000001" customHeight="1">
      <c r="A1308" s="137" t="s">
        <v>2370</v>
      </c>
      <c r="B1308" s="137">
        <f>B1309+B1310</f>
        <v>0</v>
      </c>
    </row>
    <row r="1309" spans="1:2" ht="20.100000000000001" customHeight="1">
      <c r="A1309" s="137" t="s">
        <v>2371</v>
      </c>
      <c r="B1309" s="137"/>
    </row>
    <row r="1310" spans="1:2" ht="20.100000000000001" customHeight="1">
      <c r="A1310" s="137" t="s">
        <v>2372</v>
      </c>
      <c r="B1310" s="137"/>
    </row>
    <row r="1311" spans="1:2" ht="20.100000000000001" customHeight="1">
      <c r="A1311" s="137"/>
      <c r="B1311" s="137"/>
    </row>
    <row r="1312" spans="1:2" ht="20.100000000000001" customHeight="1">
      <c r="A1312" s="137"/>
      <c r="B1312" s="137"/>
    </row>
    <row r="1313" spans="1:2" ht="20.100000000000001" customHeight="1">
      <c r="A1313" s="146" t="s">
        <v>26</v>
      </c>
      <c r="B1313" s="147">
        <f>B4+B257+B260+B272+B391+B445+B501+B550+B666+B737+B810+B830+B960+B1024+B1098+B1125+B1140+B1150+B1228+B1246+B1299+B1300+B1306+B1308</f>
        <v>29000</v>
      </c>
    </row>
    <row r="1314" spans="1:2" ht="20.100000000000001" customHeight="1"/>
    <row r="1315" spans="1:2" ht="20.100000000000001" customHeight="1"/>
    <row r="1316" spans="1:2" ht="20.100000000000001" customHeight="1"/>
    <row r="1317" spans="1:2" ht="20.100000000000001" customHeight="1"/>
    <row r="1318" spans="1:2" ht="20.100000000000001" customHeight="1"/>
  </sheetData>
  <mergeCells count="1">
    <mergeCell ref="A1:B1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9" sqref="G19"/>
    </sheetView>
  </sheetViews>
  <sheetFormatPr defaultColWidth="9.5" defaultRowHeight="14.25"/>
  <cols>
    <col min="1" max="1" width="50.75" style="16" customWidth="1"/>
    <col min="2" max="2" width="31.75" style="16" customWidth="1"/>
    <col min="3" max="16384" width="9.5" style="16"/>
  </cols>
  <sheetData>
    <row r="1" spans="1:2" ht="42.75" customHeight="1">
      <c r="A1" s="112" t="s">
        <v>1351</v>
      </c>
      <c r="B1" s="112"/>
    </row>
    <row r="2" spans="1:2">
      <c r="B2" s="17" t="s">
        <v>27</v>
      </c>
    </row>
    <row r="3" spans="1:2" s="20" customFormat="1" ht="25.5" customHeight="1">
      <c r="A3" s="5" t="s">
        <v>52</v>
      </c>
      <c r="B3" s="5" t="s">
        <v>29</v>
      </c>
    </row>
    <row r="4" spans="1:2">
      <c r="A4" s="19" t="s">
        <v>53</v>
      </c>
      <c r="B4" s="5">
        <f>B5+B16+B40+B44</f>
        <v>4224.4000000000005</v>
      </c>
    </row>
    <row r="5" spans="1:2" s="20" customFormat="1">
      <c r="A5" s="19" t="s">
        <v>54</v>
      </c>
      <c r="B5" s="19">
        <f>SUM(B6:B15)</f>
        <v>1695.8200000000002</v>
      </c>
    </row>
    <row r="6" spans="1:2">
      <c r="A6" s="18" t="s">
        <v>55</v>
      </c>
      <c r="B6" s="18">
        <v>366</v>
      </c>
    </row>
    <row r="7" spans="1:2">
      <c r="A7" s="18" t="s">
        <v>56</v>
      </c>
      <c r="B7" s="18">
        <v>3.24</v>
      </c>
    </row>
    <row r="8" spans="1:2">
      <c r="A8" s="18" t="s">
        <v>57</v>
      </c>
      <c r="B8" s="18">
        <v>7.4</v>
      </c>
    </row>
    <row r="9" spans="1:2">
      <c r="A9" s="18" t="s">
        <v>58</v>
      </c>
      <c r="B9" s="18">
        <v>604.9</v>
      </c>
    </row>
    <row r="10" spans="1:2">
      <c r="A10" s="18" t="s">
        <v>1340</v>
      </c>
      <c r="B10" s="18">
        <v>81.89</v>
      </c>
    </row>
    <row r="11" spans="1:2">
      <c r="A11" s="18" t="s">
        <v>82</v>
      </c>
      <c r="B11" s="18">
        <v>16</v>
      </c>
    </row>
    <row r="12" spans="1:2">
      <c r="A12" s="18" t="s">
        <v>1343</v>
      </c>
      <c r="B12" s="18">
        <v>77.400000000000006</v>
      </c>
    </row>
    <row r="13" spans="1:2">
      <c r="A13" s="18" t="s">
        <v>1342</v>
      </c>
      <c r="B13" s="18">
        <v>2.09</v>
      </c>
    </row>
    <row r="14" spans="1:2">
      <c r="A14" s="18" t="s">
        <v>1341</v>
      </c>
      <c r="B14" s="18">
        <v>102.2</v>
      </c>
    </row>
    <row r="15" spans="1:2">
      <c r="A15" s="18" t="s">
        <v>59</v>
      </c>
      <c r="B15" s="18">
        <v>434.7</v>
      </c>
    </row>
    <row r="16" spans="1:2" s="20" customFormat="1">
      <c r="A16" s="19" t="s">
        <v>60</v>
      </c>
      <c r="B16" s="19">
        <f>SUM(B17:B39)</f>
        <v>2414.7799999999997</v>
      </c>
    </row>
    <row r="17" spans="1:2">
      <c r="A17" s="18" t="s">
        <v>61</v>
      </c>
      <c r="B17" s="18">
        <v>28.1</v>
      </c>
    </row>
    <row r="18" spans="1:2">
      <c r="A18" s="18" t="s">
        <v>62</v>
      </c>
      <c r="B18" s="18">
        <v>36</v>
      </c>
    </row>
    <row r="19" spans="1:2">
      <c r="A19" s="18" t="s">
        <v>81</v>
      </c>
      <c r="B19" s="18">
        <v>1.57</v>
      </c>
    </row>
    <row r="20" spans="1:2">
      <c r="A20" s="18" t="s">
        <v>80</v>
      </c>
      <c r="B20" s="18">
        <v>63.09</v>
      </c>
    </row>
    <row r="21" spans="1:2">
      <c r="A21" s="18" t="s">
        <v>63</v>
      </c>
      <c r="B21" s="18">
        <v>28</v>
      </c>
    </row>
    <row r="22" spans="1:2">
      <c r="A22" s="18" t="s">
        <v>64</v>
      </c>
      <c r="B22" s="18">
        <v>67.319999999999993</v>
      </c>
    </row>
    <row r="23" spans="1:2">
      <c r="A23" s="18" t="s">
        <v>65</v>
      </c>
      <c r="B23" s="18">
        <v>10</v>
      </c>
    </row>
    <row r="24" spans="1:2">
      <c r="A24" s="18" t="s">
        <v>86</v>
      </c>
      <c r="B24" s="18">
        <v>6.5</v>
      </c>
    </row>
    <row r="25" spans="1:2">
      <c r="A25" s="18" t="s">
        <v>66</v>
      </c>
      <c r="B25" s="18">
        <v>34</v>
      </c>
    </row>
    <row r="26" spans="1:2">
      <c r="A26" s="18" t="s">
        <v>67</v>
      </c>
      <c r="B26" s="18">
        <v>110.8</v>
      </c>
    </row>
    <row r="27" spans="1:2">
      <c r="A27" s="18" t="s">
        <v>68</v>
      </c>
      <c r="B27" s="18">
        <v>7.2</v>
      </c>
    </row>
    <row r="28" spans="1:2">
      <c r="A28" s="18" t="s">
        <v>84</v>
      </c>
      <c r="B28" s="18">
        <v>16.5</v>
      </c>
    </row>
    <row r="29" spans="1:2">
      <c r="A29" s="18" t="s">
        <v>69</v>
      </c>
      <c r="B29" s="18"/>
    </row>
    <row r="30" spans="1:2">
      <c r="A30" s="18" t="s">
        <v>70</v>
      </c>
      <c r="B30" s="18">
        <v>547.79999999999995</v>
      </c>
    </row>
    <row r="31" spans="1:2">
      <c r="A31" s="18" t="s">
        <v>71</v>
      </c>
      <c r="B31" s="18">
        <v>140</v>
      </c>
    </row>
    <row r="32" spans="1:2">
      <c r="A32" s="18" t="s">
        <v>72</v>
      </c>
      <c r="B32" s="18">
        <v>80</v>
      </c>
    </row>
    <row r="33" spans="1:5">
      <c r="A33" s="18" t="s">
        <v>83</v>
      </c>
      <c r="B33" s="18">
        <v>17</v>
      </c>
    </row>
    <row r="34" spans="1:5">
      <c r="A34" s="18" t="s">
        <v>73</v>
      </c>
      <c r="B34" s="18">
        <v>94.6</v>
      </c>
      <c r="E34" s="16" t="s">
        <v>2377</v>
      </c>
    </row>
    <row r="35" spans="1:5">
      <c r="A35" s="18" t="s">
        <v>74</v>
      </c>
      <c r="B35" s="18">
        <v>6</v>
      </c>
    </row>
    <row r="36" spans="1:5">
      <c r="A36" s="18" t="s">
        <v>85</v>
      </c>
      <c r="B36" s="18">
        <v>129.4</v>
      </c>
    </row>
    <row r="37" spans="1:5">
      <c r="A37" s="18" t="s">
        <v>87</v>
      </c>
      <c r="B37" s="18">
        <v>14</v>
      </c>
    </row>
    <row r="38" spans="1:5">
      <c r="A38" s="18" t="s">
        <v>75</v>
      </c>
      <c r="B38" s="18">
        <v>10.5</v>
      </c>
    </row>
    <row r="39" spans="1:5">
      <c r="A39" s="18" t="s">
        <v>76</v>
      </c>
      <c r="B39" s="18">
        <v>966.4</v>
      </c>
    </row>
    <row r="40" spans="1:5" s="20" customFormat="1">
      <c r="A40" s="19" t="s">
        <v>77</v>
      </c>
      <c r="B40" s="19">
        <f>SUM(B41:B43)</f>
        <v>0</v>
      </c>
    </row>
    <row r="41" spans="1:5">
      <c r="A41" s="18" t="s">
        <v>78</v>
      </c>
      <c r="B41" s="18"/>
    </row>
    <row r="42" spans="1:5">
      <c r="A42" s="18" t="s">
        <v>1347</v>
      </c>
      <c r="B42" s="18"/>
    </row>
    <row r="43" spans="1:5">
      <c r="A43" s="18" t="s">
        <v>79</v>
      </c>
      <c r="B43" s="18"/>
    </row>
    <row r="44" spans="1:5">
      <c r="A44" s="19" t="s">
        <v>1344</v>
      </c>
      <c r="B44" s="19">
        <f>SUM(B45:B48)</f>
        <v>113.8</v>
      </c>
    </row>
    <row r="45" spans="1:5">
      <c r="A45" s="18" t="s">
        <v>1345</v>
      </c>
      <c r="B45" s="18">
        <v>63.3</v>
      </c>
    </row>
    <row r="46" spans="1:5">
      <c r="A46" s="18" t="s">
        <v>2378</v>
      </c>
      <c r="B46" s="18">
        <v>45</v>
      </c>
    </row>
    <row r="47" spans="1:5">
      <c r="A47" s="18" t="s">
        <v>2379</v>
      </c>
      <c r="B47" s="18">
        <v>5.5</v>
      </c>
    </row>
    <row r="48" spans="1:5">
      <c r="A48" s="18" t="s">
        <v>1346</v>
      </c>
      <c r="B48" s="18"/>
    </row>
  </sheetData>
  <mergeCells count="1">
    <mergeCell ref="A1:B1"/>
  </mergeCells>
  <phoneticPr fontId="1" type="noConversion"/>
  <pageMargins left="1.21" right="0.70866141732283472" top="0.74803149606299213" bottom="0.74803149606299213" header="0.28999999999999998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8"/>
  <sheetViews>
    <sheetView workbookViewId="0">
      <selection activeCell="F1408" sqref="F1408"/>
    </sheetView>
  </sheetViews>
  <sheetFormatPr defaultRowHeight="13.5"/>
  <cols>
    <col min="1" max="1" width="45" style="91" customWidth="1"/>
    <col min="2" max="2" width="32.125" style="91" customWidth="1"/>
    <col min="3" max="16384" width="9" style="91"/>
  </cols>
  <sheetData>
    <row r="1" spans="1:2" ht="34.5" customHeight="1">
      <c r="A1" s="113" t="s">
        <v>2374</v>
      </c>
      <c r="B1" s="113"/>
    </row>
    <row r="2" spans="1:2" ht="13.5" customHeight="1">
      <c r="A2" s="114" t="s">
        <v>248</v>
      </c>
      <c r="B2" s="116" t="s">
        <v>2375</v>
      </c>
    </row>
    <row r="3" spans="1:2" ht="13.5" customHeight="1">
      <c r="A3" s="115"/>
      <c r="B3" s="117"/>
    </row>
    <row r="4" spans="1:2" ht="21" customHeight="1">
      <c r="A4" s="95" t="s">
        <v>1326</v>
      </c>
      <c r="B4" s="105"/>
    </row>
    <row r="5" spans="1:2">
      <c r="A5" s="96" t="s">
        <v>249</v>
      </c>
      <c r="B5" s="105"/>
    </row>
    <row r="6" spans="1:2">
      <c r="A6" s="96" t="s">
        <v>250</v>
      </c>
      <c r="B6" s="105"/>
    </row>
    <row r="7" spans="1:2">
      <c r="A7" s="96" t="s">
        <v>251</v>
      </c>
      <c r="B7" s="105"/>
    </row>
    <row r="8" spans="1:2">
      <c r="A8" s="96" t="s">
        <v>252</v>
      </c>
      <c r="B8" s="105"/>
    </row>
    <row r="9" spans="1:2">
      <c r="A9" s="96" t="s">
        <v>253</v>
      </c>
      <c r="B9" s="105"/>
    </row>
    <row r="10" spans="1:2">
      <c r="A10" s="96" t="s">
        <v>254</v>
      </c>
      <c r="B10" s="105"/>
    </row>
    <row r="11" spans="1:2">
      <c r="A11" s="96" t="s">
        <v>255</v>
      </c>
      <c r="B11" s="105"/>
    </row>
    <row r="12" spans="1:2">
      <c r="A12" s="96" t="s">
        <v>256</v>
      </c>
      <c r="B12" s="105"/>
    </row>
    <row r="13" spans="1:2">
      <c r="A13" s="96" t="s">
        <v>257</v>
      </c>
      <c r="B13" s="105"/>
    </row>
    <row r="14" spans="1:2">
      <c r="A14" s="96" t="s">
        <v>258</v>
      </c>
      <c r="B14" s="105"/>
    </row>
    <row r="15" spans="1:2">
      <c r="A15" s="96" t="s">
        <v>259</v>
      </c>
      <c r="B15" s="105"/>
    </row>
    <row r="16" spans="1:2">
      <c r="A16" s="97" t="s">
        <v>260</v>
      </c>
      <c r="B16" s="106"/>
    </row>
    <row r="17" spans="1:2">
      <c r="A17" s="97" t="s">
        <v>261</v>
      </c>
      <c r="B17" s="107"/>
    </row>
    <row r="18" spans="1:2">
      <c r="A18" s="97" t="s">
        <v>262</v>
      </c>
      <c r="B18" s="107"/>
    </row>
    <row r="19" spans="1:2">
      <c r="A19" s="97" t="s">
        <v>263</v>
      </c>
      <c r="B19" s="107"/>
    </row>
    <row r="20" spans="1:2">
      <c r="A20" s="97" t="s">
        <v>264</v>
      </c>
      <c r="B20" s="107"/>
    </row>
    <row r="21" spans="1:2">
      <c r="A21" s="97" t="s">
        <v>265</v>
      </c>
      <c r="B21" s="107"/>
    </row>
    <row r="22" spans="1:2">
      <c r="A22" s="98" t="s">
        <v>266</v>
      </c>
      <c r="B22" s="107"/>
    </row>
    <row r="23" spans="1:2">
      <c r="A23" s="97" t="s">
        <v>1327</v>
      </c>
      <c r="B23" s="107"/>
    </row>
    <row r="24" spans="1:2" hidden="1">
      <c r="A24" s="99" t="s">
        <v>164</v>
      </c>
      <c r="B24" s="107"/>
    </row>
    <row r="25" spans="1:2" hidden="1">
      <c r="A25" s="99" t="s">
        <v>267</v>
      </c>
      <c r="B25" s="108"/>
    </row>
    <row r="26" spans="1:2" hidden="1">
      <c r="A26" s="100" t="s">
        <v>268</v>
      </c>
      <c r="B26" s="109"/>
    </row>
    <row r="27" spans="1:2" hidden="1">
      <c r="A27" s="100" t="s">
        <v>269</v>
      </c>
      <c r="B27" s="109"/>
    </row>
    <row r="28" spans="1:2" hidden="1">
      <c r="A28" s="100" t="s">
        <v>270</v>
      </c>
      <c r="B28" s="109"/>
    </row>
    <row r="29" spans="1:2" hidden="1">
      <c r="A29" s="100" t="s">
        <v>271</v>
      </c>
      <c r="B29" s="109"/>
    </row>
    <row r="30" spans="1:2" hidden="1">
      <c r="A30" s="100" t="s">
        <v>272</v>
      </c>
      <c r="B30" s="109"/>
    </row>
    <row r="31" spans="1:2" hidden="1">
      <c r="A31" s="100" t="s">
        <v>273</v>
      </c>
      <c r="B31" s="109"/>
    </row>
    <row r="32" spans="1:2" hidden="1">
      <c r="A32" s="100" t="s">
        <v>274</v>
      </c>
      <c r="B32" s="109"/>
    </row>
    <row r="33" spans="1:2" hidden="1">
      <c r="A33" s="100" t="s">
        <v>275</v>
      </c>
      <c r="B33" s="109"/>
    </row>
    <row r="34" spans="1:2" hidden="1">
      <c r="A34" s="100" t="s">
        <v>276</v>
      </c>
      <c r="B34" s="109"/>
    </row>
    <row r="35" spans="1:2" hidden="1">
      <c r="A35" s="100" t="s">
        <v>277</v>
      </c>
      <c r="B35" s="109"/>
    </row>
    <row r="36" spans="1:2" hidden="1">
      <c r="A36" s="100" t="s">
        <v>278</v>
      </c>
      <c r="B36" s="109"/>
    </row>
    <row r="37" spans="1:2" hidden="1">
      <c r="A37" s="99" t="s">
        <v>279</v>
      </c>
      <c r="B37" s="109"/>
    </row>
    <row r="38" spans="1:2" hidden="1">
      <c r="A38" s="100" t="s">
        <v>268</v>
      </c>
      <c r="B38" s="109"/>
    </row>
    <row r="39" spans="1:2" hidden="1">
      <c r="A39" s="100" t="s">
        <v>269</v>
      </c>
      <c r="B39" s="109"/>
    </row>
    <row r="40" spans="1:2" hidden="1">
      <c r="A40" s="100" t="s">
        <v>270</v>
      </c>
      <c r="B40" s="109"/>
    </row>
    <row r="41" spans="1:2" hidden="1">
      <c r="A41" s="100" t="s">
        <v>280</v>
      </c>
      <c r="B41" s="109"/>
    </row>
    <row r="42" spans="1:2" hidden="1">
      <c r="A42" s="100" t="s">
        <v>281</v>
      </c>
      <c r="B42" s="109"/>
    </row>
    <row r="43" spans="1:2" hidden="1">
      <c r="A43" s="100" t="s">
        <v>282</v>
      </c>
      <c r="B43" s="109"/>
    </row>
    <row r="44" spans="1:2" hidden="1">
      <c r="A44" s="100" t="s">
        <v>277</v>
      </c>
      <c r="B44" s="109"/>
    </row>
    <row r="45" spans="1:2" hidden="1">
      <c r="A45" s="100" t="s">
        <v>283</v>
      </c>
      <c r="B45" s="109"/>
    </row>
    <row r="46" spans="1:2" hidden="1">
      <c r="A46" s="99" t="s">
        <v>284</v>
      </c>
      <c r="B46" s="109"/>
    </row>
    <row r="47" spans="1:2" hidden="1">
      <c r="A47" s="100" t="s">
        <v>268</v>
      </c>
      <c r="B47" s="109"/>
    </row>
    <row r="48" spans="1:2" hidden="1">
      <c r="A48" s="100" t="s">
        <v>269</v>
      </c>
      <c r="B48" s="109"/>
    </row>
    <row r="49" spans="1:2" hidden="1">
      <c r="A49" s="100" t="s">
        <v>270</v>
      </c>
      <c r="B49" s="109"/>
    </row>
    <row r="50" spans="1:2" hidden="1">
      <c r="A50" s="100" t="s">
        <v>285</v>
      </c>
      <c r="B50" s="109"/>
    </row>
    <row r="51" spans="1:2" hidden="1">
      <c r="A51" s="100" t="s">
        <v>286</v>
      </c>
      <c r="B51" s="109"/>
    </row>
    <row r="52" spans="1:2" hidden="1">
      <c r="A52" s="100" t="s">
        <v>287</v>
      </c>
      <c r="B52" s="109"/>
    </row>
    <row r="53" spans="1:2" hidden="1">
      <c r="A53" s="100" t="s">
        <v>288</v>
      </c>
      <c r="B53" s="109"/>
    </row>
    <row r="54" spans="1:2" hidden="1">
      <c r="A54" s="100" t="s">
        <v>289</v>
      </c>
      <c r="B54" s="109"/>
    </row>
    <row r="55" spans="1:2" hidden="1">
      <c r="A55" s="100" t="s">
        <v>290</v>
      </c>
      <c r="B55" s="109"/>
    </row>
    <row r="56" spans="1:2" hidden="1">
      <c r="A56" s="100" t="s">
        <v>277</v>
      </c>
      <c r="B56" s="109"/>
    </row>
    <row r="57" spans="1:2" hidden="1">
      <c r="A57" s="100" t="s">
        <v>291</v>
      </c>
      <c r="B57" s="109"/>
    </row>
    <row r="58" spans="1:2" hidden="1">
      <c r="A58" s="99" t="s">
        <v>292</v>
      </c>
      <c r="B58" s="109"/>
    </row>
    <row r="59" spans="1:2" hidden="1">
      <c r="A59" s="100" t="s">
        <v>268</v>
      </c>
      <c r="B59" s="109"/>
    </row>
    <row r="60" spans="1:2" hidden="1">
      <c r="A60" s="100" t="s">
        <v>269</v>
      </c>
      <c r="B60" s="109"/>
    </row>
    <row r="61" spans="1:2" hidden="1">
      <c r="A61" s="100" t="s">
        <v>270</v>
      </c>
      <c r="B61" s="109"/>
    </row>
    <row r="62" spans="1:2" hidden="1">
      <c r="A62" s="100" t="s">
        <v>293</v>
      </c>
      <c r="B62" s="109"/>
    </row>
    <row r="63" spans="1:2" hidden="1">
      <c r="A63" s="100" t="s">
        <v>294</v>
      </c>
      <c r="B63" s="109"/>
    </row>
    <row r="64" spans="1:2" hidden="1">
      <c r="A64" s="100" t="s">
        <v>295</v>
      </c>
      <c r="B64" s="109"/>
    </row>
    <row r="65" spans="1:2" hidden="1">
      <c r="A65" s="100" t="s">
        <v>296</v>
      </c>
      <c r="B65" s="109"/>
    </row>
    <row r="66" spans="1:2" hidden="1">
      <c r="A66" s="100" t="s">
        <v>297</v>
      </c>
      <c r="B66" s="109"/>
    </row>
    <row r="67" spans="1:2" hidden="1">
      <c r="A67" s="100" t="s">
        <v>298</v>
      </c>
      <c r="B67" s="109"/>
    </row>
    <row r="68" spans="1:2" hidden="1">
      <c r="A68" s="100" t="s">
        <v>277</v>
      </c>
      <c r="B68" s="109"/>
    </row>
    <row r="69" spans="1:2" hidden="1">
      <c r="A69" s="100" t="s">
        <v>299</v>
      </c>
      <c r="B69" s="110"/>
    </row>
    <row r="70" spans="1:2" hidden="1">
      <c r="A70" s="99" t="s">
        <v>300</v>
      </c>
      <c r="B70" s="110"/>
    </row>
    <row r="71" spans="1:2" hidden="1">
      <c r="A71" s="100" t="s">
        <v>268</v>
      </c>
      <c r="B71" s="110"/>
    </row>
    <row r="72" spans="1:2" hidden="1">
      <c r="A72" s="100" t="s">
        <v>269</v>
      </c>
      <c r="B72" s="110"/>
    </row>
    <row r="73" spans="1:2" hidden="1">
      <c r="A73" s="100" t="s">
        <v>270</v>
      </c>
      <c r="B73" s="110"/>
    </row>
    <row r="74" spans="1:2" hidden="1">
      <c r="A74" s="100" t="s">
        <v>301</v>
      </c>
      <c r="B74" s="110"/>
    </row>
    <row r="75" spans="1:2" hidden="1">
      <c r="A75" s="100" t="s">
        <v>302</v>
      </c>
      <c r="B75" s="110"/>
    </row>
    <row r="76" spans="1:2" hidden="1">
      <c r="A76" s="100" t="s">
        <v>303</v>
      </c>
      <c r="B76" s="110"/>
    </row>
    <row r="77" spans="1:2" hidden="1">
      <c r="A77" s="100" t="s">
        <v>304</v>
      </c>
      <c r="B77" s="110"/>
    </row>
    <row r="78" spans="1:2" hidden="1">
      <c r="A78" s="100" t="s">
        <v>305</v>
      </c>
      <c r="B78" s="110"/>
    </row>
    <row r="79" spans="1:2" hidden="1">
      <c r="A79" s="100" t="s">
        <v>277</v>
      </c>
      <c r="B79" s="110"/>
    </row>
    <row r="80" spans="1:2" hidden="1">
      <c r="A80" s="100" t="s">
        <v>306</v>
      </c>
      <c r="B80" s="110"/>
    </row>
    <row r="81" spans="1:2" hidden="1">
      <c r="A81" s="99" t="s">
        <v>307</v>
      </c>
      <c r="B81" s="110"/>
    </row>
    <row r="82" spans="1:2" hidden="1">
      <c r="A82" s="100" t="s">
        <v>268</v>
      </c>
      <c r="B82" s="109"/>
    </row>
    <row r="83" spans="1:2" hidden="1">
      <c r="A83" s="100" t="s">
        <v>269</v>
      </c>
      <c r="B83" s="110"/>
    </row>
    <row r="84" spans="1:2" hidden="1">
      <c r="A84" s="100" t="s">
        <v>270</v>
      </c>
      <c r="B84" s="110"/>
    </row>
    <row r="85" spans="1:2" hidden="1">
      <c r="A85" s="100" t="s">
        <v>308</v>
      </c>
      <c r="B85" s="110"/>
    </row>
    <row r="86" spans="1:2" hidden="1">
      <c r="A86" s="100" t="s">
        <v>309</v>
      </c>
      <c r="B86" s="92"/>
    </row>
    <row r="87" spans="1:2" hidden="1">
      <c r="A87" s="100" t="s">
        <v>310</v>
      </c>
      <c r="B87" s="92"/>
    </row>
    <row r="88" spans="1:2" hidden="1">
      <c r="A88" s="100" t="s">
        <v>311</v>
      </c>
      <c r="B88" s="92"/>
    </row>
    <row r="89" spans="1:2" hidden="1">
      <c r="A89" s="100" t="s">
        <v>312</v>
      </c>
      <c r="B89" s="92"/>
    </row>
    <row r="90" spans="1:2" hidden="1">
      <c r="A90" s="100" t="s">
        <v>277</v>
      </c>
      <c r="B90" s="92"/>
    </row>
    <row r="91" spans="1:2" hidden="1">
      <c r="A91" s="100" t="s">
        <v>313</v>
      </c>
      <c r="B91" s="92"/>
    </row>
    <row r="92" spans="1:2" hidden="1">
      <c r="A92" s="99" t="s">
        <v>314</v>
      </c>
      <c r="B92" s="92"/>
    </row>
    <row r="93" spans="1:2" hidden="1">
      <c r="A93" s="100" t="s">
        <v>268</v>
      </c>
      <c r="B93" s="92"/>
    </row>
    <row r="94" spans="1:2" hidden="1">
      <c r="A94" s="100" t="s">
        <v>269</v>
      </c>
      <c r="B94" s="92"/>
    </row>
    <row r="95" spans="1:2" hidden="1">
      <c r="A95" s="100" t="s">
        <v>270</v>
      </c>
      <c r="B95" s="92"/>
    </row>
    <row r="96" spans="1:2" hidden="1">
      <c r="A96" s="100" t="s">
        <v>315</v>
      </c>
      <c r="B96" s="92"/>
    </row>
    <row r="97" spans="1:2" hidden="1">
      <c r="A97" s="100" t="s">
        <v>316</v>
      </c>
      <c r="B97" s="92"/>
    </row>
    <row r="98" spans="1:2" hidden="1">
      <c r="A98" s="100" t="s">
        <v>317</v>
      </c>
      <c r="B98" s="92"/>
    </row>
    <row r="99" spans="1:2" hidden="1">
      <c r="A99" s="100" t="s">
        <v>318</v>
      </c>
      <c r="B99" s="92"/>
    </row>
    <row r="100" spans="1:2" hidden="1">
      <c r="A100" s="100" t="s">
        <v>319</v>
      </c>
      <c r="B100" s="92"/>
    </row>
    <row r="101" spans="1:2" hidden="1">
      <c r="A101" s="100" t="s">
        <v>311</v>
      </c>
      <c r="B101" s="92"/>
    </row>
    <row r="102" spans="1:2" hidden="1">
      <c r="A102" s="100" t="s">
        <v>277</v>
      </c>
      <c r="B102" s="92"/>
    </row>
    <row r="103" spans="1:2" hidden="1">
      <c r="A103" s="100" t="s">
        <v>320</v>
      </c>
      <c r="B103" s="92"/>
    </row>
    <row r="104" spans="1:2" hidden="1">
      <c r="A104" s="99" t="s">
        <v>321</v>
      </c>
      <c r="B104" s="92"/>
    </row>
    <row r="105" spans="1:2" hidden="1">
      <c r="A105" s="100" t="s">
        <v>268</v>
      </c>
      <c r="B105" s="92"/>
    </row>
    <row r="106" spans="1:2" hidden="1">
      <c r="A106" s="100" t="s">
        <v>269</v>
      </c>
      <c r="B106" s="92"/>
    </row>
    <row r="107" spans="1:2" hidden="1">
      <c r="A107" s="100" t="s">
        <v>270</v>
      </c>
      <c r="B107" s="92"/>
    </row>
    <row r="108" spans="1:2" hidden="1">
      <c r="A108" s="100" t="s">
        <v>322</v>
      </c>
      <c r="B108" s="92"/>
    </row>
    <row r="109" spans="1:2" hidden="1">
      <c r="A109" s="100" t="s">
        <v>323</v>
      </c>
      <c r="B109" s="92"/>
    </row>
    <row r="110" spans="1:2" hidden="1">
      <c r="A110" s="100" t="s">
        <v>311</v>
      </c>
      <c r="B110" s="92"/>
    </row>
    <row r="111" spans="1:2" hidden="1">
      <c r="A111" s="100" t="s">
        <v>277</v>
      </c>
      <c r="B111" s="92"/>
    </row>
    <row r="112" spans="1:2" hidden="1">
      <c r="A112" s="100" t="s">
        <v>324</v>
      </c>
      <c r="B112" s="92"/>
    </row>
    <row r="113" spans="1:2" hidden="1">
      <c r="A113" s="99" t="s">
        <v>325</v>
      </c>
      <c r="B113" s="92"/>
    </row>
    <row r="114" spans="1:2" hidden="1">
      <c r="A114" s="100" t="s">
        <v>268</v>
      </c>
      <c r="B114" s="92"/>
    </row>
    <row r="115" spans="1:2" hidden="1">
      <c r="A115" s="100" t="s">
        <v>269</v>
      </c>
      <c r="B115" s="92"/>
    </row>
    <row r="116" spans="1:2" hidden="1">
      <c r="A116" s="100" t="s">
        <v>270</v>
      </c>
      <c r="B116" s="92"/>
    </row>
    <row r="117" spans="1:2" hidden="1">
      <c r="A117" s="100" t="s">
        <v>326</v>
      </c>
      <c r="B117" s="92"/>
    </row>
    <row r="118" spans="1:2" hidden="1">
      <c r="A118" s="100" t="s">
        <v>327</v>
      </c>
      <c r="B118" s="92"/>
    </row>
    <row r="119" spans="1:2" hidden="1">
      <c r="A119" s="100" t="s">
        <v>328</v>
      </c>
      <c r="B119" s="92"/>
    </row>
    <row r="120" spans="1:2" hidden="1">
      <c r="A120" s="100" t="s">
        <v>311</v>
      </c>
      <c r="B120" s="92"/>
    </row>
    <row r="121" spans="1:2" hidden="1">
      <c r="A121" s="100" t="s">
        <v>277</v>
      </c>
      <c r="B121" s="92"/>
    </row>
    <row r="122" spans="1:2" hidden="1">
      <c r="A122" s="100" t="s">
        <v>329</v>
      </c>
      <c r="B122" s="92"/>
    </row>
    <row r="123" spans="1:2" hidden="1">
      <c r="A123" s="99" t="s">
        <v>330</v>
      </c>
      <c r="B123" s="92"/>
    </row>
    <row r="124" spans="1:2" hidden="1">
      <c r="A124" s="100" t="s">
        <v>268</v>
      </c>
      <c r="B124" s="92"/>
    </row>
    <row r="125" spans="1:2" hidden="1">
      <c r="A125" s="100" t="s">
        <v>269</v>
      </c>
      <c r="B125" s="92"/>
    </row>
    <row r="126" spans="1:2" hidden="1">
      <c r="A126" s="100" t="s">
        <v>270</v>
      </c>
      <c r="B126" s="92"/>
    </row>
    <row r="127" spans="1:2" hidden="1">
      <c r="A127" s="100" t="s">
        <v>331</v>
      </c>
      <c r="B127" s="92"/>
    </row>
    <row r="128" spans="1:2" hidden="1">
      <c r="A128" s="100" t="s">
        <v>332</v>
      </c>
      <c r="B128" s="92"/>
    </row>
    <row r="129" spans="1:2" hidden="1">
      <c r="A129" s="100" t="s">
        <v>333</v>
      </c>
      <c r="B129" s="92"/>
    </row>
    <row r="130" spans="1:2" hidden="1">
      <c r="A130" s="100" t="s">
        <v>334</v>
      </c>
      <c r="B130" s="92"/>
    </row>
    <row r="131" spans="1:2" hidden="1">
      <c r="A131" s="100" t="s">
        <v>335</v>
      </c>
      <c r="B131" s="92"/>
    </row>
    <row r="132" spans="1:2" hidden="1">
      <c r="A132" s="100" t="s">
        <v>336</v>
      </c>
      <c r="B132" s="92"/>
    </row>
    <row r="133" spans="1:2" hidden="1">
      <c r="A133" s="100" t="s">
        <v>337</v>
      </c>
      <c r="B133" s="92"/>
    </row>
    <row r="134" spans="1:2" hidden="1">
      <c r="A134" s="100" t="s">
        <v>338</v>
      </c>
      <c r="B134" s="92"/>
    </row>
    <row r="135" spans="1:2" hidden="1">
      <c r="A135" s="100" t="s">
        <v>339</v>
      </c>
      <c r="B135" s="92"/>
    </row>
    <row r="136" spans="1:2" hidden="1">
      <c r="A136" s="100" t="s">
        <v>277</v>
      </c>
      <c r="B136" s="92"/>
    </row>
    <row r="137" spans="1:2" hidden="1">
      <c r="A137" s="100" t="s">
        <v>340</v>
      </c>
      <c r="B137" s="92"/>
    </row>
    <row r="138" spans="1:2" hidden="1">
      <c r="A138" s="99" t="s">
        <v>341</v>
      </c>
      <c r="B138" s="92"/>
    </row>
    <row r="139" spans="1:2" hidden="1">
      <c r="A139" s="100" t="s">
        <v>268</v>
      </c>
      <c r="B139" s="92"/>
    </row>
    <row r="140" spans="1:2" hidden="1">
      <c r="A140" s="100" t="s">
        <v>269</v>
      </c>
      <c r="B140" s="92"/>
    </row>
    <row r="141" spans="1:2" hidden="1">
      <c r="A141" s="100" t="s">
        <v>270</v>
      </c>
      <c r="B141" s="92"/>
    </row>
    <row r="142" spans="1:2" hidden="1">
      <c r="A142" s="100" t="s">
        <v>342</v>
      </c>
      <c r="B142" s="92"/>
    </row>
    <row r="143" spans="1:2" hidden="1">
      <c r="A143" s="100" t="s">
        <v>343</v>
      </c>
      <c r="B143" s="92"/>
    </row>
    <row r="144" spans="1:2" hidden="1">
      <c r="A144" s="100" t="s">
        <v>344</v>
      </c>
      <c r="B144" s="92"/>
    </row>
    <row r="145" spans="1:2" hidden="1">
      <c r="A145" s="100" t="s">
        <v>277</v>
      </c>
      <c r="B145" s="92"/>
    </row>
    <row r="146" spans="1:2" hidden="1">
      <c r="A146" s="100" t="s">
        <v>345</v>
      </c>
      <c r="B146" s="92"/>
    </row>
    <row r="147" spans="1:2" hidden="1">
      <c r="A147" s="99" t="s">
        <v>346</v>
      </c>
      <c r="B147" s="92"/>
    </row>
    <row r="148" spans="1:2" hidden="1">
      <c r="A148" s="100" t="s">
        <v>268</v>
      </c>
      <c r="B148" s="92"/>
    </row>
    <row r="149" spans="1:2" hidden="1">
      <c r="A149" s="100" t="s">
        <v>269</v>
      </c>
      <c r="B149" s="92"/>
    </row>
    <row r="150" spans="1:2" hidden="1">
      <c r="A150" s="100" t="s">
        <v>270</v>
      </c>
      <c r="B150" s="92"/>
    </row>
    <row r="151" spans="1:2" hidden="1">
      <c r="A151" s="100" t="s">
        <v>347</v>
      </c>
      <c r="B151" s="92"/>
    </row>
    <row r="152" spans="1:2" hidden="1">
      <c r="A152" s="100" t="s">
        <v>348</v>
      </c>
      <c r="B152" s="92"/>
    </row>
    <row r="153" spans="1:2" hidden="1">
      <c r="A153" s="100" t="s">
        <v>349</v>
      </c>
      <c r="B153" s="92"/>
    </row>
    <row r="154" spans="1:2" hidden="1">
      <c r="A154" s="100" t="s">
        <v>350</v>
      </c>
      <c r="B154" s="92"/>
    </row>
    <row r="155" spans="1:2" hidden="1">
      <c r="A155" s="100" t="s">
        <v>351</v>
      </c>
      <c r="B155" s="92"/>
    </row>
    <row r="156" spans="1:2" hidden="1">
      <c r="A156" s="100" t="s">
        <v>277</v>
      </c>
      <c r="B156" s="92"/>
    </row>
    <row r="157" spans="1:2" hidden="1">
      <c r="A157" s="100" t="s">
        <v>352</v>
      </c>
      <c r="B157" s="92"/>
    </row>
    <row r="158" spans="1:2" hidden="1">
      <c r="A158" s="99" t="s">
        <v>353</v>
      </c>
      <c r="B158" s="92"/>
    </row>
    <row r="159" spans="1:2" hidden="1">
      <c r="A159" s="100" t="s">
        <v>268</v>
      </c>
      <c r="B159" s="92"/>
    </row>
    <row r="160" spans="1:2" hidden="1">
      <c r="A160" s="100" t="s">
        <v>269</v>
      </c>
      <c r="B160" s="92"/>
    </row>
    <row r="161" spans="1:2" hidden="1">
      <c r="A161" s="100" t="s">
        <v>270</v>
      </c>
      <c r="B161" s="92"/>
    </row>
    <row r="162" spans="1:2" hidden="1">
      <c r="A162" s="100" t="s">
        <v>354</v>
      </c>
      <c r="B162" s="92"/>
    </row>
    <row r="163" spans="1:2" hidden="1">
      <c r="A163" s="100" t="s">
        <v>355</v>
      </c>
      <c r="B163" s="92"/>
    </row>
    <row r="164" spans="1:2" hidden="1">
      <c r="A164" s="100" t="s">
        <v>356</v>
      </c>
      <c r="B164" s="92"/>
    </row>
    <row r="165" spans="1:2" hidden="1">
      <c r="A165" s="100" t="s">
        <v>357</v>
      </c>
      <c r="B165" s="92"/>
    </row>
    <row r="166" spans="1:2" hidden="1">
      <c r="A166" s="100" t="s">
        <v>358</v>
      </c>
      <c r="B166" s="92"/>
    </row>
    <row r="167" spans="1:2" hidden="1">
      <c r="A167" s="100" t="s">
        <v>359</v>
      </c>
      <c r="B167" s="92"/>
    </row>
    <row r="168" spans="1:2" hidden="1">
      <c r="A168" s="100" t="s">
        <v>277</v>
      </c>
      <c r="B168" s="92"/>
    </row>
    <row r="169" spans="1:2" hidden="1">
      <c r="A169" s="100" t="s">
        <v>360</v>
      </c>
      <c r="B169" s="92"/>
    </row>
    <row r="170" spans="1:2" hidden="1">
      <c r="A170" s="99" t="s">
        <v>361</v>
      </c>
      <c r="B170" s="92"/>
    </row>
    <row r="171" spans="1:2" hidden="1">
      <c r="A171" s="100" t="s">
        <v>268</v>
      </c>
      <c r="B171" s="92"/>
    </row>
    <row r="172" spans="1:2" hidden="1">
      <c r="A172" s="100" t="s">
        <v>269</v>
      </c>
      <c r="B172" s="92"/>
    </row>
    <row r="173" spans="1:2" hidden="1">
      <c r="A173" s="100" t="s">
        <v>270</v>
      </c>
      <c r="B173" s="92"/>
    </row>
    <row r="174" spans="1:2" hidden="1">
      <c r="A174" s="100" t="s">
        <v>362</v>
      </c>
      <c r="B174" s="92"/>
    </row>
    <row r="175" spans="1:2" hidden="1">
      <c r="A175" s="100" t="s">
        <v>363</v>
      </c>
      <c r="B175" s="92"/>
    </row>
    <row r="176" spans="1:2" hidden="1">
      <c r="A176" s="100" t="s">
        <v>364</v>
      </c>
      <c r="B176" s="92"/>
    </row>
    <row r="177" spans="1:2" hidden="1">
      <c r="A177" s="100" t="s">
        <v>311</v>
      </c>
      <c r="B177" s="92"/>
    </row>
    <row r="178" spans="1:2" hidden="1">
      <c r="A178" s="100" t="s">
        <v>277</v>
      </c>
      <c r="B178" s="92"/>
    </row>
    <row r="179" spans="1:2" hidden="1">
      <c r="A179" s="100" t="s">
        <v>365</v>
      </c>
      <c r="B179" s="92"/>
    </row>
    <row r="180" spans="1:2" hidden="1">
      <c r="A180" s="99" t="s">
        <v>366</v>
      </c>
      <c r="B180" s="92"/>
    </row>
    <row r="181" spans="1:2" hidden="1">
      <c r="A181" s="100" t="s">
        <v>268</v>
      </c>
      <c r="B181" s="92"/>
    </row>
    <row r="182" spans="1:2" hidden="1">
      <c r="A182" s="100" t="s">
        <v>269</v>
      </c>
      <c r="B182" s="92"/>
    </row>
    <row r="183" spans="1:2" hidden="1">
      <c r="A183" s="100" t="s">
        <v>270</v>
      </c>
      <c r="B183" s="92"/>
    </row>
    <row r="184" spans="1:2" hidden="1">
      <c r="A184" s="100" t="s">
        <v>367</v>
      </c>
      <c r="B184" s="92"/>
    </row>
    <row r="185" spans="1:2" hidden="1">
      <c r="A185" s="100" t="s">
        <v>368</v>
      </c>
      <c r="B185" s="92"/>
    </row>
    <row r="186" spans="1:2" hidden="1">
      <c r="A186" s="100" t="s">
        <v>369</v>
      </c>
      <c r="B186" s="92"/>
    </row>
    <row r="187" spans="1:2" hidden="1">
      <c r="A187" s="100" t="s">
        <v>370</v>
      </c>
      <c r="B187" s="92"/>
    </row>
    <row r="188" spans="1:2" hidden="1">
      <c r="A188" s="100" t="s">
        <v>371</v>
      </c>
      <c r="B188" s="92"/>
    </row>
    <row r="189" spans="1:2" hidden="1">
      <c r="A189" s="100" t="s">
        <v>372</v>
      </c>
      <c r="B189" s="92"/>
    </row>
    <row r="190" spans="1:2" hidden="1">
      <c r="A190" s="100" t="s">
        <v>311</v>
      </c>
      <c r="B190" s="92"/>
    </row>
    <row r="191" spans="1:2" hidden="1">
      <c r="A191" s="100" t="s">
        <v>277</v>
      </c>
      <c r="B191" s="92"/>
    </row>
    <row r="192" spans="1:2" hidden="1">
      <c r="A192" s="100" t="s">
        <v>373</v>
      </c>
      <c r="B192" s="92"/>
    </row>
    <row r="193" spans="1:2" hidden="1">
      <c r="A193" s="99" t="s">
        <v>374</v>
      </c>
      <c r="B193" s="92"/>
    </row>
    <row r="194" spans="1:2" hidden="1">
      <c r="A194" s="100" t="s">
        <v>268</v>
      </c>
      <c r="B194" s="92"/>
    </row>
    <row r="195" spans="1:2" hidden="1">
      <c r="A195" s="100" t="s">
        <v>269</v>
      </c>
      <c r="B195" s="92"/>
    </row>
    <row r="196" spans="1:2" hidden="1">
      <c r="A196" s="100" t="s">
        <v>270</v>
      </c>
      <c r="B196" s="92"/>
    </row>
    <row r="197" spans="1:2" hidden="1">
      <c r="A197" s="100" t="s">
        <v>375</v>
      </c>
      <c r="B197" s="92"/>
    </row>
    <row r="198" spans="1:2" hidden="1">
      <c r="A198" s="100" t="s">
        <v>277</v>
      </c>
      <c r="B198" s="92"/>
    </row>
    <row r="199" spans="1:2" hidden="1">
      <c r="A199" s="100" t="s">
        <v>376</v>
      </c>
      <c r="B199" s="92"/>
    </row>
    <row r="200" spans="1:2" hidden="1">
      <c r="A200" s="99" t="s">
        <v>377</v>
      </c>
      <c r="B200" s="92"/>
    </row>
    <row r="201" spans="1:2" hidden="1">
      <c r="A201" s="100" t="s">
        <v>268</v>
      </c>
      <c r="B201" s="92"/>
    </row>
    <row r="202" spans="1:2" hidden="1">
      <c r="A202" s="100" t="s">
        <v>269</v>
      </c>
      <c r="B202" s="92"/>
    </row>
    <row r="203" spans="1:2" hidden="1">
      <c r="A203" s="100" t="s">
        <v>270</v>
      </c>
      <c r="B203" s="92"/>
    </row>
    <row r="204" spans="1:2" hidden="1">
      <c r="A204" s="100" t="s">
        <v>378</v>
      </c>
      <c r="B204" s="92"/>
    </row>
    <row r="205" spans="1:2" hidden="1">
      <c r="A205" s="100" t="s">
        <v>277</v>
      </c>
      <c r="B205" s="92"/>
    </row>
    <row r="206" spans="1:2" hidden="1">
      <c r="A206" s="100" t="s">
        <v>379</v>
      </c>
      <c r="B206" s="92"/>
    </row>
    <row r="207" spans="1:2" hidden="1">
      <c r="A207" s="99" t="s">
        <v>380</v>
      </c>
      <c r="B207" s="92"/>
    </row>
    <row r="208" spans="1:2" hidden="1">
      <c r="A208" s="100" t="s">
        <v>268</v>
      </c>
      <c r="B208" s="92"/>
    </row>
    <row r="209" spans="1:2" hidden="1">
      <c r="A209" s="100" t="s">
        <v>269</v>
      </c>
      <c r="B209" s="92"/>
    </row>
    <row r="210" spans="1:2" hidden="1">
      <c r="A210" s="100" t="s">
        <v>270</v>
      </c>
      <c r="B210" s="92"/>
    </row>
    <row r="211" spans="1:2" hidden="1">
      <c r="A211" s="100" t="s">
        <v>381</v>
      </c>
      <c r="B211" s="92"/>
    </row>
    <row r="212" spans="1:2" hidden="1">
      <c r="A212" s="100" t="s">
        <v>382</v>
      </c>
      <c r="B212" s="92"/>
    </row>
    <row r="213" spans="1:2" hidden="1">
      <c r="A213" s="100" t="s">
        <v>383</v>
      </c>
      <c r="B213" s="92"/>
    </row>
    <row r="214" spans="1:2" hidden="1">
      <c r="A214" s="100" t="s">
        <v>277</v>
      </c>
      <c r="B214" s="92"/>
    </row>
    <row r="215" spans="1:2" hidden="1">
      <c r="A215" s="100" t="s">
        <v>384</v>
      </c>
      <c r="B215" s="92"/>
    </row>
    <row r="216" spans="1:2" hidden="1">
      <c r="A216" s="99" t="s">
        <v>385</v>
      </c>
      <c r="B216" s="92"/>
    </row>
    <row r="217" spans="1:2" hidden="1">
      <c r="A217" s="100" t="s">
        <v>268</v>
      </c>
      <c r="B217" s="92"/>
    </row>
    <row r="218" spans="1:2" hidden="1">
      <c r="A218" s="100" t="s">
        <v>269</v>
      </c>
      <c r="B218" s="92"/>
    </row>
    <row r="219" spans="1:2" hidden="1">
      <c r="A219" s="100" t="s">
        <v>270</v>
      </c>
      <c r="B219" s="92"/>
    </row>
    <row r="220" spans="1:2" hidden="1">
      <c r="A220" s="100" t="s">
        <v>386</v>
      </c>
      <c r="B220" s="92"/>
    </row>
    <row r="221" spans="1:2" hidden="1">
      <c r="A221" s="100" t="s">
        <v>387</v>
      </c>
      <c r="B221" s="92"/>
    </row>
    <row r="222" spans="1:2" hidden="1">
      <c r="A222" s="99" t="s">
        <v>388</v>
      </c>
      <c r="B222" s="92"/>
    </row>
    <row r="223" spans="1:2" hidden="1">
      <c r="A223" s="100" t="s">
        <v>268</v>
      </c>
      <c r="B223" s="92"/>
    </row>
    <row r="224" spans="1:2" hidden="1">
      <c r="A224" s="100" t="s">
        <v>269</v>
      </c>
      <c r="B224" s="92"/>
    </row>
    <row r="225" spans="1:2" hidden="1">
      <c r="A225" s="100" t="s">
        <v>270</v>
      </c>
      <c r="B225" s="92"/>
    </row>
    <row r="226" spans="1:2" hidden="1">
      <c r="A226" s="100" t="s">
        <v>282</v>
      </c>
      <c r="B226" s="92"/>
    </row>
    <row r="227" spans="1:2" hidden="1">
      <c r="A227" s="100" t="s">
        <v>277</v>
      </c>
      <c r="B227" s="92"/>
    </row>
    <row r="228" spans="1:2" hidden="1">
      <c r="A228" s="100" t="s">
        <v>389</v>
      </c>
      <c r="B228" s="92"/>
    </row>
    <row r="229" spans="1:2" hidden="1">
      <c r="A229" s="99" t="s">
        <v>390</v>
      </c>
      <c r="B229" s="92"/>
    </row>
    <row r="230" spans="1:2" hidden="1">
      <c r="A230" s="100" t="s">
        <v>268</v>
      </c>
      <c r="B230" s="92"/>
    </row>
    <row r="231" spans="1:2" hidden="1">
      <c r="A231" s="100" t="s">
        <v>269</v>
      </c>
      <c r="B231" s="92"/>
    </row>
    <row r="232" spans="1:2" hidden="1">
      <c r="A232" s="100" t="s">
        <v>270</v>
      </c>
      <c r="B232" s="92"/>
    </row>
    <row r="233" spans="1:2" hidden="1">
      <c r="A233" s="100" t="s">
        <v>391</v>
      </c>
      <c r="B233" s="92"/>
    </row>
    <row r="234" spans="1:2" hidden="1">
      <c r="A234" s="100" t="s">
        <v>392</v>
      </c>
      <c r="B234" s="92"/>
    </row>
    <row r="235" spans="1:2" hidden="1">
      <c r="A235" s="100" t="s">
        <v>277</v>
      </c>
      <c r="B235" s="92"/>
    </row>
    <row r="236" spans="1:2" hidden="1">
      <c r="A236" s="100" t="s">
        <v>393</v>
      </c>
      <c r="B236" s="92"/>
    </row>
    <row r="237" spans="1:2" hidden="1">
      <c r="A237" s="99" t="s">
        <v>394</v>
      </c>
      <c r="B237" s="92"/>
    </row>
    <row r="238" spans="1:2" hidden="1">
      <c r="A238" s="100" t="s">
        <v>268</v>
      </c>
      <c r="B238" s="92"/>
    </row>
    <row r="239" spans="1:2" hidden="1">
      <c r="A239" s="100" t="s">
        <v>269</v>
      </c>
      <c r="B239" s="92"/>
    </row>
    <row r="240" spans="1:2" hidden="1">
      <c r="A240" s="100" t="s">
        <v>270</v>
      </c>
      <c r="B240" s="92"/>
    </row>
    <row r="241" spans="1:2" hidden="1">
      <c r="A241" s="100" t="s">
        <v>395</v>
      </c>
      <c r="B241" s="92"/>
    </row>
    <row r="242" spans="1:2" hidden="1">
      <c r="A242" s="100" t="s">
        <v>277</v>
      </c>
      <c r="B242" s="92"/>
    </row>
    <row r="243" spans="1:2" hidden="1">
      <c r="A243" s="100" t="s">
        <v>396</v>
      </c>
      <c r="B243" s="92"/>
    </row>
    <row r="244" spans="1:2" hidden="1">
      <c r="A244" s="99" t="s">
        <v>397</v>
      </c>
      <c r="B244" s="92"/>
    </row>
    <row r="245" spans="1:2" hidden="1">
      <c r="A245" s="100" t="s">
        <v>268</v>
      </c>
      <c r="B245" s="92"/>
    </row>
    <row r="246" spans="1:2" hidden="1">
      <c r="A246" s="100" t="s">
        <v>269</v>
      </c>
      <c r="B246" s="92"/>
    </row>
    <row r="247" spans="1:2" hidden="1">
      <c r="A247" s="100" t="s">
        <v>270</v>
      </c>
      <c r="B247" s="92"/>
    </row>
    <row r="248" spans="1:2" hidden="1">
      <c r="A248" s="100" t="s">
        <v>277</v>
      </c>
      <c r="B248" s="92"/>
    </row>
    <row r="249" spans="1:2" hidden="1">
      <c r="A249" s="100" t="s">
        <v>398</v>
      </c>
      <c r="B249" s="92"/>
    </row>
    <row r="250" spans="1:2" hidden="1">
      <c r="A250" s="99" t="s">
        <v>399</v>
      </c>
      <c r="B250" s="92"/>
    </row>
    <row r="251" spans="1:2" hidden="1">
      <c r="A251" s="100" t="s">
        <v>268</v>
      </c>
      <c r="B251" s="92"/>
    </row>
    <row r="252" spans="1:2" hidden="1">
      <c r="A252" s="100" t="s">
        <v>269</v>
      </c>
      <c r="B252" s="92"/>
    </row>
    <row r="253" spans="1:2" hidden="1">
      <c r="A253" s="100" t="s">
        <v>270</v>
      </c>
      <c r="B253" s="92"/>
    </row>
    <row r="254" spans="1:2" hidden="1">
      <c r="A254" s="100" t="s">
        <v>277</v>
      </c>
      <c r="B254" s="92"/>
    </row>
    <row r="255" spans="1:2" hidden="1">
      <c r="A255" s="100" t="s">
        <v>400</v>
      </c>
      <c r="B255" s="92"/>
    </row>
    <row r="256" spans="1:2" hidden="1">
      <c r="A256" s="99" t="s">
        <v>401</v>
      </c>
      <c r="B256" s="92"/>
    </row>
    <row r="257" spans="1:2" hidden="1">
      <c r="A257" s="100" t="s">
        <v>268</v>
      </c>
      <c r="B257" s="92"/>
    </row>
    <row r="258" spans="1:2" hidden="1">
      <c r="A258" s="100" t="s">
        <v>269</v>
      </c>
      <c r="B258" s="92"/>
    </row>
    <row r="259" spans="1:2" hidden="1">
      <c r="A259" s="100" t="s">
        <v>270</v>
      </c>
      <c r="B259" s="92"/>
    </row>
    <row r="260" spans="1:2" hidden="1">
      <c r="A260" s="100" t="s">
        <v>277</v>
      </c>
      <c r="B260" s="92"/>
    </row>
    <row r="261" spans="1:2" hidden="1">
      <c r="A261" s="100" t="s">
        <v>402</v>
      </c>
      <c r="B261" s="92"/>
    </row>
    <row r="262" spans="1:2" hidden="1">
      <c r="A262" s="99" t="s">
        <v>403</v>
      </c>
      <c r="B262" s="92"/>
    </row>
    <row r="263" spans="1:2" hidden="1">
      <c r="A263" s="100" t="s">
        <v>268</v>
      </c>
      <c r="B263" s="92"/>
    </row>
    <row r="264" spans="1:2" hidden="1">
      <c r="A264" s="100" t="s">
        <v>269</v>
      </c>
      <c r="B264" s="92"/>
    </row>
    <row r="265" spans="1:2" hidden="1">
      <c r="A265" s="100" t="s">
        <v>270</v>
      </c>
      <c r="B265" s="92"/>
    </row>
    <row r="266" spans="1:2" hidden="1">
      <c r="A266" s="100" t="s">
        <v>277</v>
      </c>
      <c r="B266" s="92"/>
    </row>
    <row r="267" spans="1:2" hidden="1">
      <c r="A267" s="100" t="s">
        <v>404</v>
      </c>
      <c r="B267" s="92"/>
    </row>
    <row r="268" spans="1:2" hidden="1">
      <c r="A268" s="99" t="s">
        <v>405</v>
      </c>
      <c r="B268" s="92"/>
    </row>
    <row r="269" spans="1:2" hidden="1">
      <c r="A269" s="100" t="s">
        <v>268</v>
      </c>
      <c r="B269" s="92"/>
    </row>
    <row r="270" spans="1:2" hidden="1">
      <c r="A270" s="100" t="s">
        <v>269</v>
      </c>
      <c r="B270" s="92"/>
    </row>
    <row r="271" spans="1:2" hidden="1">
      <c r="A271" s="100" t="s">
        <v>270</v>
      </c>
      <c r="B271" s="92"/>
    </row>
    <row r="272" spans="1:2" hidden="1">
      <c r="A272" s="100" t="s">
        <v>277</v>
      </c>
      <c r="B272" s="92"/>
    </row>
    <row r="273" spans="1:2" hidden="1">
      <c r="A273" s="100" t="s">
        <v>406</v>
      </c>
      <c r="B273" s="92"/>
    </row>
    <row r="274" spans="1:2" hidden="1">
      <c r="A274" s="99" t="s">
        <v>407</v>
      </c>
      <c r="B274" s="92"/>
    </row>
    <row r="275" spans="1:2" hidden="1">
      <c r="A275" s="100" t="s">
        <v>408</v>
      </c>
      <c r="B275" s="92"/>
    </row>
    <row r="276" spans="1:2" hidden="1">
      <c r="A276" s="100" t="s">
        <v>409</v>
      </c>
      <c r="B276" s="92"/>
    </row>
    <row r="277" spans="1:2" hidden="1">
      <c r="A277" s="99" t="s">
        <v>410</v>
      </c>
      <c r="B277" s="92"/>
    </row>
    <row r="278" spans="1:2" hidden="1">
      <c r="A278" s="99" t="s">
        <v>411</v>
      </c>
      <c r="B278" s="92"/>
    </row>
    <row r="279" spans="1:2" hidden="1">
      <c r="A279" s="100" t="s">
        <v>268</v>
      </c>
      <c r="B279" s="92"/>
    </row>
    <row r="280" spans="1:2" hidden="1">
      <c r="A280" s="100" t="s">
        <v>269</v>
      </c>
      <c r="B280" s="92"/>
    </row>
    <row r="281" spans="1:2" hidden="1">
      <c r="A281" s="100" t="s">
        <v>270</v>
      </c>
      <c r="B281" s="92"/>
    </row>
    <row r="282" spans="1:2" hidden="1">
      <c r="A282" s="100" t="s">
        <v>395</v>
      </c>
      <c r="B282" s="92"/>
    </row>
    <row r="283" spans="1:2" hidden="1">
      <c r="A283" s="100" t="s">
        <v>277</v>
      </c>
      <c r="B283" s="92"/>
    </row>
    <row r="284" spans="1:2" hidden="1">
      <c r="A284" s="100" t="s">
        <v>412</v>
      </c>
      <c r="B284" s="92"/>
    </row>
    <row r="285" spans="1:2" hidden="1">
      <c r="A285" s="99" t="s">
        <v>413</v>
      </c>
      <c r="B285" s="92"/>
    </row>
    <row r="286" spans="1:2" hidden="1">
      <c r="A286" s="100" t="s">
        <v>414</v>
      </c>
      <c r="B286" s="92"/>
    </row>
    <row r="287" spans="1:2" hidden="1">
      <c r="A287" s="100" t="s">
        <v>415</v>
      </c>
      <c r="B287" s="92"/>
    </row>
    <row r="288" spans="1:2" hidden="1">
      <c r="A288" s="99" t="s">
        <v>416</v>
      </c>
      <c r="B288" s="92"/>
    </row>
    <row r="289" spans="1:2" hidden="1">
      <c r="A289" s="100" t="s">
        <v>417</v>
      </c>
      <c r="B289" s="92"/>
    </row>
    <row r="290" spans="1:2" hidden="1">
      <c r="A290" s="100" t="s">
        <v>418</v>
      </c>
      <c r="B290" s="92"/>
    </row>
    <row r="291" spans="1:2" hidden="1">
      <c r="A291" s="100" t="s">
        <v>419</v>
      </c>
      <c r="B291" s="92"/>
    </row>
    <row r="292" spans="1:2" hidden="1">
      <c r="A292" s="100" t="s">
        <v>420</v>
      </c>
      <c r="B292" s="92"/>
    </row>
    <row r="293" spans="1:2" hidden="1">
      <c r="A293" s="100" t="s">
        <v>421</v>
      </c>
      <c r="B293" s="92"/>
    </row>
    <row r="294" spans="1:2" hidden="1">
      <c r="A294" s="100" t="s">
        <v>422</v>
      </c>
      <c r="B294" s="92"/>
    </row>
    <row r="295" spans="1:2" hidden="1">
      <c r="A295" s="99" t="s">
        <v>423</v>
      </c>
      <c r="B295" s="92"/>
    </row>
    <row r="296" spans="1:2" hidden="1">
      <c r="A296" s="100" t="s">
        <v>424</v>
      </c>
      <c r="B296" s="92"/>
    </row>
    <row r="297" spans="1:2" hidden="1">
      <c r="A297" s="100" t="s">
        <v>425</v>
      </c>
      <c r="B297" s="92"/>
    </row>
    <row r="298" spans="1:2" hidden="1">
      <c r="A298" s="100" t="s">
        <v>426</v>
      </c>
      <c r="B298" s="92"/>
    </row>
    <row r="299" spans="1:2" hidden="1">
      <c r="A299" s="100" t="s">
        <v>427</v>
      </c>
      <c r="B299" s="92"/>
    </row>
    <row r="300" spans="1:2" hidden="1">
      <c r="A300" s="100" t="s">
        <v>428</v>
      </c>
      <c r="B300" s="92"/>
    </row>
    <row r="301" spans="1:2" hidden="1">
      <c r="A301" s="99" t="s">
        <v>429</v>
      </c>
      <c r="B301" s="92"/>
    </row>
    <row r="302" spans="1:2" hidden="1">
      <c r="A302" s="100" t="s">
        <v>430</v>
      </c>
      <c r="B302" s="92"/>
    </row>
    <row r="303" spans="1:2" hidden="1">
      <c r="A303" s="100" t="s">
        <v>431</v>
      </c>
      <c r="B303" s="92"/>
    </row>
    <row r="304" spans="1:2" hidden="1">
      <c r="A304" s="100" t="s">
        <v>432</v>
      </c>
      <c r="B304" s="92"/>
    </row>
    <row r="305" spans="1:2" hidden="1">
      <c r="A305" s="99" t="s">
        <v>433</v>
      </c>
      <c r="B305" s="92"/>
    </row>
    <row r="306" spans="1:2" hidden="1">
      <c r="A306" s="100" t="s">
        <v>434</v>
      </c>
      <c r="B306" s="92"/>
    </row>
    <row r="307" spans="1:2" hidden="1">
      <c r="A307" s="99" t="s">
        <v>435</v>
      </c>
      <c r="B307" s="92"/>
    </row>
    <row r="308" spans="1:2" hidden="1">
      <c r="A308" s="100" t="s">
        <v>436</v>
      </c>
      <c r="B308" s="92"/>
    </row>
    <row r="309" spans="1:2" hidden="1">
      <c r="A309" s="100" t="s">
        <v>437</v>
      </c>
      <c r="B309" s="92"/>
    </row>
    <row r="310" spans="1:2" hidden="1">
      <c r="A310" s="100" t="s">
        <v>438</v>
      </c>
      <c r="B310" s="92"/>
    </row>
    <row r="311" spans="1:2" hidden="1">
      <c r="A311" s="100" t="s">
        <v>439</v>
      </c>
      <c r="B311" s="92"/>
    </row>
    <row r="312" spans="1:2" hidden="1">
      <c r="A312" s="99" t="s">
        <v>440</v>
      </c>
      <c r="B312" s="92"/>
    </row>
    <row r="313" spans="1:2" hidden="1">
      <c r="A313" s="100" t="s">
        <v>441</v>
      </c>
      <c r="B313" s="92"/>
    </row>
    <row r="314" spans="1:2" hidden="1">
      <c r="A314" s="99" t="s">
        <v>442</v>
      </c>
      <c r="B314" s="92"/>
    </row>
    <row r="315" spans="1:2" hidden="1">
      <c r="A315" s="99" t="s">
        <v>443</v>
      </c>
      <c r="B315" s="92"/>
    </row>
    <row r="316" spans="1:2" hidden="1">
      <c r="A316" s="100" t="s">
        <v>444</v>
      </c>
      <c r="B316" s="92"/>
    </row>
    <row r="317" spans="1:2" hidden="1">
      <c r="A317" s="99" t="s">
        <v>445</v>
      </c>
      <c r="B317" s="92"/>
    </row>
    <row r="318" spans="1:2" hidden="1">
      <c r="A318" s="100" t="s">
        <v>446</v>
      </c>
      <c r="B318" s="92"/>
    </row>
    <row r="319" spans="1:2" hidden="1">
      <c r="A319" s="99" t="s">
        <v>447</v>
      </c>
      <c r="B319" s="92"/>
    </row>
    <row r="320" spans="1:2" hidden="1">
      <c r="A320" s="100" t="s">
        <v>448</v>
      </c>
      <c r="B320" s="92"/>
    </row>
    <row r="321" spans="1:2" hidden="1">
      <c r="A321" s="99" t="s">
        <v>449</v>
      </c>
      <c r="B321" s="92"/>
    </row>
    <row r="322" spans="1:2" hidden="1">
      <c r="A322" s="100" t="s">
        <v>450</v>
      </c>
      <c r="B322" s="92"/>
    </row>
    <row r="323" spans="1:2" hidden="1">
      <c r="A323" s="100" t="s">
        <v>451</v>
      </c>
      <c r="B323" s="92"/>
    </row>
    <row r="324" spans="1:2" hidden="1">
      <c r="A324" s="100" t="s">
        <v>452</v>
      </c>
      <c r="B324" s="92"/>
    </row>
    <row r="325" spans="1:2" hidden="1">
      <c r="A325" s="100" t="s">
        <v>453</v>
      </c>
      <c r="B325" s="92"/>
    </row>
    <row r="326" spans="1:2" hidden="1">
      <c r="A326" s="100" t="s">
        <v>454</v>
      </c>
      <c r="B326" s="92"/>
    </row>
    <row r="327" spans="1:2" hidden="1">
      <c r="A327" s="100" t="s">
        <v>455</v>
      </c>
      <c r="B327" s="92"/>
    </row>
    <row r="328" spans="1:2" hidden="1">
      <c r="A328" s="100" t="s">
        <v>456</v>
      </c>
      <c r="B328" s="92"/>
    </row>
    <row r="329" spans="1:2" hidden="1">
      <c r="A329" s="100" t="s">
        <v>457</v>
      </c>
      <c r="B329" s="92"/>
    </row>
    <row r="330" spans="1:2" hidden="1">
      <c r="A330" s="99" t="s">
        <v>458</v>
      </c>
      <c r="B330" s="92"/>
    </row>
    <row r="331" spans="1:2" hidden="1">
      <c r="A331" s="100" t="s">
        <v>459</v>
      </c>
      <c r="B331" s="92"/>
    </row>
    <row r="332" spans="1:2" hidden="1">
      <c r="A332" s="99" t="s">
        <v>460</v>
      </c>
      <c r="B332" s="92"/>
    </row>
    <row r="333" spans="1:2" hidden="1">
      <c r="A333" s="99" t="s">
        <v>461</v>
      </c>
      <c r="B333" s="92"/>
    </row>
    <row r="334" spans="1:2" hidden="1">
      <c r="A334" s="100" t="s">
        <v>462</v>
      </c>
      <c r="B334" s="92"/>
    </row>
    <row r="335" spans="1:2" hidden="1">
      <c r="A335" s="100" t="s">
        <v>463</v>
      </c>
      <c r="B335" s="92"/>
    </row>
    <row r="336" spans="1:2" hidden="1">
      <c r="A336" s="100" t="s">
        <v>464</v>
      </c>
      <c r="B336" s="92"/>
    </row>
    <row r="337" spans="1:2" hidden="1">
      <c r="A337" s="100" t="s">
        <v>465</v>
      </c>
      <c r="B337" s="92"/>
    </row>
    <row r="338" spans="1:2" hidden="1">
      <c r="A338" s="100" t="s">
        <v>466</v>
      </c>
      <c r="B338" s="92"/>
    </row>
    <row r="339" spans="1:2" hidden="1">
      <c r="A339" s="100" t="s">
        <v>467</v>
      </c>
      <c r="B339" s="92"/>
    </row>
    <row r="340" spans="1:2" hidden="1">
      <c r="A340" s="100" t="s">
        <v>468</v>
      </c>
      <c r="B340" s="92"/>
    </row>
    <row r="341" spans="1:2" hidden="1">
      <c r="A341" s="100" t="s">
        <v>469</v>
      </c>
      <c r="B341" s="92"/>
    </row>
    <row r="342" spans="1:2" hidden="1">
      <c r="A342" s="100" t="s">
        <v>470</v>
      </c>
      <c r="B342" s="92"/>
    </row>
    <row r="343" spans="1:2" hidden="1">
      <c r="A343" s="99" t="s">
        <v>471</v>
      </c>
      <c r="B343" s="92"/>
    </row>
    <row r="344" spans="1:2" hidden="1">
      <c r="A344" s="100" t="s">
        <v>268</v>
      </c>
      <c r="B344" s="92"/>
    </row>
    <row r="345" spans="1:2" hidden="1">
      <c r="A345" s="100" t="s">
        <v>269</v>
      </c>
      <c r="B345" s="92"/>
    </row>
    <row r="346" spans="1:2" hidden="1">
      <c r="A346" s="100" t="s">
        <v>270</v>
      </c>
      <c r="B346" s="92"/>
    </row>
    <row r="347" spans="1:2" hidden="1">
      <c r="A347" s="100" t="s">
        <v>472</v>
      </c>
      <c r="B347" s="92"/>
    </row>
    <row r="348" spans="1:2" hidden="1">
      <c r="A348" s="100" t="s">
        <v>473</v>
      </c>
      <c r="B348" s="92"/>
    </row>
    <row r="349" spans="1:2" hidden="1">
      <c r="A349" s="100" t="s">
        <v>474</v>
      </c>
      <c r="B349" s="92"/>
    </row>
    <row r="350" spans="1:2" hidden="1">
      <c r="A350" s="100" t="s">
        <v>475</v>
      </c>
      <c r="B350" s="92"/>
    </row>
    <row r="351" spans="1:2" hidden="1">
      <c r="A351" s="100" t="s">
        <v>476</v>
      </c>
      <c r="B351" s="92"/>
    </row>
    <row r="352" spans="1:2" hidden="1">
      <c r="A352" s="100" t="s">
        <v>477</v>
      </c>
      <c r="B352" s="92"/>
    </row>
    <row r="353" spans="1:2" hidden="1">
      <c r="A353" s="100" t="s">
        <v>478</v>
      </c>
      <c r="B353" s="92"/>
    </row>
    <row r="354" spans="1:2" hidden="1">
      <c r="A354" s="100" t="s">
        <v>479</v>
      </c>
      <c r="B354" s="92"/>
    </row>
    <row r="355" spans="1:2" hidden="1">
      <c r="A355" s="100" t="s">
        <v>480</v>
      </c>
      <c r="B355" s="92"/>
    </row>
    <row r="356" spans="1:2" hidden="1">
      <c r="A356" s="100" t="s">
        <v>481</v>
      </c>
      <c r="B356" s="92"/>
    </row>
    <row r="357" spans="1:2" hidden="1">
      <c r="A357" s="100" t="s">
        <v>482</v>
      </c>
      <c r="B357" s="92"/>
    </row>
    <row r="358" spans="1:2" hidden="1">
      <c r="A358" s="100" t="s">
        <v>483</v>
      </c>
      <c r="B358" s="92"/>
    </row>
    <row r="359" spans="1:2" hidden="1">
      <c r="A359" s="100" t="s">
        <v>484</v>
      </c>
      <c r="B359" s="92"/>
    </row>
    <row r="360" spans="1:2" hidden="1">
      <c r="A360" s="100" t="s">
        <v>485</v>
      </c>
      <c r="B360" s="92"/>
    </row>
    <row r="361" spans="1:2" hidden="1">
      <c r="A361" s="100" t="s">
        <v>486</v>
      </c>
      <c r="B361" s="92"/>
    </row>
    <row r="362" spans="1:2" hidden="1">
      <c r="A362" s="100" t="s">
        <v>311</v>
      </c>
      <c r="B362" s="92"/>
    </row>
    <row r="363" spans="1:2" hidden="1">
      <c r="A363" s="100" t="s">
        <v>277</v>
      </c>
      <c r="B363" s="92"/>
    </row>
    <row r="364" spans="1:2" hidden="1">
      <c r="A364" s="100" t="s">
        <v>487</v>
      </c>
      <c r="B364" s="92"/>
    </row>
    <row r="365" spans="1:2" hidden="1">
      <c r="A365" s="99" t="s">
        <v>488</v>
      </c>
      <c r="B365" s="92"/>
    </row>
    <row r="366" spans="1:2" hidden="1">
      <c r="A366" s="100" t="s">
        <v>268</v>
      </c>
      <c r="B366" s="92"/>
    </row>
    <row r="367" spans="1:2" hidden="1">
      <c r="A367" s="100" t="s">
        <v>269</v>
      </c>
      <c r="B367" s="92"/>
    </row>
    <row r="368" spans="1:2" hidden="1">
      <c r="A368" s="100" t="s">
        <v>270</v>
      </c>
      <c r="B368" s="92"/>
    </row>
    <row r="369" spans="1:2" hidden="1">
      <c r="A369" s="100" t="s">
        <v>489</v>
      </c>
      <c r="B369" s="92"/>
    </row>
    <row r="370" spans="1:2" hidden="1">
      <c r="A370" s="100" t="s">
        <v>277</v>
      </c>
      <c r="B370" s="92"/>
    </row>
    <row r="371" spans="1:2" hidden="1">
      <c r="A371" s="100" t="s">
        <v>490</v>
      </c>
      <c r="B371" s="92"/>
    </row>
    <row r="372" spans="1:2" hidden="1">
      <c r="A372" s="99" t="s">
        <v>491</v>
      </c>
      <c r="B372" s="92"/>
    </row>
    <row r="373" spans="1:2" hidden="1">
      <c r="A373" s="100" t="s">
        <v>268</v>
      </c>
      <c r="B373" s="92"/>
    </row>
    <row r="374" spans="1:2" hidden="1">
      <c r="A374" s="100" t="s">
        <v>269</v>
      </c>
      <c r="B374" s="92"/>
    </row>
    <row r="375" spans="1:2" hidden="1">
      <c r="A375" s="100" t="s">
        <v>270</v>
      </c>
      <c r="B375" s="92"/>
    </row>
    <row r="376" spans="1:2" hidden="1">
      <c r="A376" s="100" t="s">
        <v>492</v>
      </c>
      <c r="B376" s="92"/>
    </row>
    <row r="377" spans="1:2" hidden="1">
      <c r="A377" s="100" t="s">
        <v>493</v>
      </c>
      <c r="B377" s="92"/>
    </row>
    <row r="378" spans="1:2" hidden="1">
      <c r="A378" s="100" t="s">
        <v>494</v>
      </c>
      <c r="B378" s="92"/>
    </row>
    <row r="379" spans="1:2" hidden="1">
      <c r="A379" s="100" t="s">
        <v>495</v>
      </c>
      <c r="B379" s="92"/>
    </row>
    <row r="380" spans="1:2" hidden="1">
      <c r="A380" s="100" t="s">
        <v>496</v>
      </c>
      <c r="B380" s="92"/>
    </row>
    <row r="381" spans="1:2" hidden="1">
      <c r="A381" s="100" t="s">
        <v>497</v>
      </c>
      <c r="B381" s="92"/>
    </row>
    <row r="382" spans="1:2" hidden="1">
      <c r="A382" s="100" t="s">
        <v>277</v>
      </c>
      <c r="B382" s="92"/>
    </row>
    <row r="383" spans="1:2" hidden="1">
      <c r="A383" s="100" t="s">
        <v>498</v>
      </c>
      <c r="B383" s="92"/>
    </row>
    <row r="384" spans="1:2" hidden="1">
      <c r="A384" s="99" t="s">
        <v>499</v>
      </c>
      <c r="B384" s="92"/>
    </row>
    <row r="385" spans="1:2" hidden="1">
      <c r="A385" s="100" t="s">
        <v>268</v>
      </c>
      <c r="B385" s="92"/>
    </row>
    <row r="386" spans="1:2" hidden="1">
      <c r="A386" s="100" t="s">
        <v>269</v>
      </c>
      <c r="B386" s="92"/>
    </row>
    <row r="387" spans="1:2" hidden="1">
      <c r="A387" s="100" t="s">
        <v>270</v>
      </c>
      <c r="B387" s="92"/>
    </row>
    <row r="388" spans="1:2" hidden="1">
      <c r="A388" s="100" t="s">
        <v>500</v>
      </c>
      <c r="B388" s="92"/>
    </row>
    <row r="389" spans="1:2" hidden="1">
      <c r="A389" s="100" t="s">
        <v>501</v>
      </c>
      <c r="B389" s="92"/>
    </row>
    <row r="390" spans="1:2" hidden="1">
      <c r="A390" s="100" t="s">
        <v>502</v>
      </c>
      <c r="B390" s="92"/>
    </row>
    <row r="391" spans="1:2" hidden="1">
      <c r="A391" s="100" t="s">
        <v>277</v>
      </c>
      <c r="B391" s="92"/>
    </row>
    <row r="392" spans="1:2" hidden="1">
      <c r="A392" s="100" t="s">
        <v>503</v>
      </c>
      <c r="B392" s="92"/>
    </row>
    <row r="393" spans="1:2" hidden="1">
      <c r="A393" s="99" t="s">
        <v>504</v>
      </c>
      <c r="B393" s="92"/>
    </row>
    <row r="394" spans="1:2" hidden="1">
      <c r="A394" s="100" t="s">
        <v>268</v>
      </c>
      <c r="B394" s="92"/>
    </row>
    <row r="395" spans="1:2" hidden="1">
      <c r="A395" s="100" t="s">
        <v>269</v>
      </c>
      <c r="B395" s="92"/>
    </row>
    <row r="396" spans="1:2" hidden="1">
      <c r="A396" s="100" t="s">
        <v>270</v>
      </c>
      <c r="B396" s="92"/>
    </row>
    <row r="397" spans="1:2" hidden="1">
      <c r="A397" s="100" t="s">
        <v>505</v>
      </c>
      <c r="B397" s="92"/>
    </row>
    <row r="398" spans="1:2" hidden="1">
      <c r="A398" s="100" t="s">
        <v>506</v>
      </c>
      <c r="B398" s="92"/>
    </row>
    <row r="399" spans="1:2" hidden="1">
      <c r="A399" s="100" t="s">
        <v>507</v>
      </c>
      <c r="B399" s="92"/>
    </row>
    <row r="400" spans="1:2" hidden="1">
      <c r="A400" s="100" t="s">
        <v>508</v>
      </c>
      <c r="B400" s="92"/>
    </row>
    <row r="401" spans="1:2" hidden="1">
      <c r="A401" s="100" t="s">
        <v>509</v>
      </c>
      <c r="B401" s="92"/>
    </row>
    <row r="402" spans="1:2" hidden="1">
      <c r="A402" s="100" t="s">
        <v>510</v>
      </c>
      <c r="B402" s="92"/>
    </row>
    <row r="403" spans="1:2" hidden="1">
      <c r="A403" s="100" t="s">
        <v>511</v>
      </c>
      <c r="B403" s="92"/>
    </row>
    <row r="404" spans="1:2" hidden="1">
      <c r="A404" s="100" t="s">
        <v>512</v>
      </c>
      <c r="B404" s="92"/>
    </row>
    <row r="405" spans="1:2" hidden="1">
      <c r="A405" s="100" t="s">
        <v>277</v>
      </c>
      <c r="B405" s="92"/>
    </row>
    <row r="406" spans="1:2" hidden="1">
      <c r="A406" s="100" t="s">
        <v>513</v>
      </c>
      <c r="B406" s="92"/>
    </row>
    <row r="407" spans="1:2" hidden="1">
      <c r="A407" s="99" t="s">
        <v>514</v>
      </c>
      <c r="B407" s="92"/>
    </row>
    <row r="408" spans="1:2" hidden="1">
      <c r="A408" s="100" t="s">
        <v>268</v>
      </c>
      <c r="B408" s="92"/>
    </row>
    <row r="409" spans="1:2" hidden="1">
      <c r="A409" s="100" t="s">
        <v>269</v>
      </c>
      <c r="B409" s="92"/>
    </row>
    <row r="410" spans="1:2" hidden="1">
      <c r="A410" s="100" t="s">
        <v>270</v>
      </c>
      <c r="B410" s="92"/>
    </row>
    <row r="411" spans="1:2" hidden="1">
      <c r="A411" s="100" t="s">
        <v>515</v>
      </c>
      <c r="B411" s="92"/>
    </row>
    <row r="412" spans="1:2" hidden="1">
      <c r="A412" s="100" t="s">
        <v>516</v>
      </c>
      <c r="B412" s="92"/>
    </row>
    <row r="413" spans="1:2" hidden="1">
      <c r="A413" s="100" t="s">
        <v>517</v>
      </c>
      <c r="B413" s="92"/>
    </row>
    <row r="414" spans="1:2" hidden="1">
      <c r="A414" s="100" t="s">
        <v>277</v>
      </c>
      <c r="B414" s="92"/>
    </row>
    <row r="415" spans="1:2" hidden="1">
      <c r="A415" s="100" t="s">
        <v>518</v>
      </c>
      <c r="B415" s="92"/>
    </row>
    <row r="416" spans="1:2" hidden="1">
      <c r="A416" s="99" t="s">
        <v>519</v>
      </c>
      <c r="B416" s="92"/>
    </row>
    <row r="417" spans="1:2" hidden="1">
      <c r="A417" s="100" t="s">
        <v>268</v>
      </c>
      <c r="B417" s="92"/>
    </row>
    <row r="418" spans="1:2" hidden="1">
      <c r="A418" s="100" t="s">
        <v>269</v>
      </c>
      <c r="B418" s="92"/>
    </row>
    <row r="419" spans="1:2" hidden="1">
      <c r="A419" s="100" t="s">
        <v>270</v>
      </c>
      <c r="B419" s="92"/>
    </row>
    <row r="420" spans="1:2" hidden="1">
      <c r="A420" s="100" t="s">
        <v>520</v>
      </c>
      <c r="B420" s="92"/>
    </row>
    <row r="421" spans="1:2" hidden="1">
      <c r="A421" s="100" t="s">
        <v>521</v>
      </c>
      <c r="B421" s="92"/>
    </row>
    <row r="422" spans="1:2" hidden="1">
      <c r="A422" s="100" t="s">
        <v>522</v>
      </c>
      <c r="B422" s="92"/>
    </row>
    <row r="423" spans="1:2" hidden="1">
      <c r="A423" s="100" t="s">
        <v>277</v>
      </c>
      <c r="B423" s="92"/>
    </row>
    <row r="424" spans="1:2" hidden="1">
      <c r="A424" s="100" t="s">
        <v>523</v>
      </c>
      <c r="B424" s="92"/>
    </row>
    <row r="425" spans="1:2" hidden="1">
      <c r="A425" s="99" t="s">
        <v>524</v>
      </c>
      <c r="B425" s="92"/>
    </row>
    <row r="426" spans="1:2" hidden="1">
      <c r="A426" s="100" t="s">
        <v>268</v>
      </c>
      <c r="B426" s="92"/>
    </row>
    <row r="427" spans="1:2" hidden="1">
      <c r="A427" s="100" t="s">
        <v>269</v>
      </c>
      <c r="B427" s="92"/>
    </row>
    <row r="428" spans="1:2" hidden="1">
      <c r="A428" s="100" t="s">
        <v>270</v>
      </c>
      <c r="B428" s="92"/>
    </row>
    <row r="429" spans="1:2" hidden="1">
      <c r="A429" s="100" t="s">
        <v>525</v>
      </c>
      <c r="B429" s="92"/>
    </row>
    <row r="430" spans="1:2" hidden="1">
      <c r="A430" s="100" t="s">
        <v>526</v>
      </c>
      <c r="B430" s="92"/>
    </row>
    <row r="431" spans="1:2" hidden="1">
      <c r="A431" s="100" t="s">
        <v>277</v>
      </c>
      <c r="B431" s="92"/>
    </row>
    <row r="432" spans="1:2" hidden="1">
      <c r="A432" s="100" t="s">
        <v>527</v>
      </c>
      <c r="B432" s="92"/>
    </row>
    <row r="433" spans="1:2" hidden="1">
      <c r="A433" s="99" t="s">
        <v>528</v>
      </c>
      <c r="B433" s="92"/>
    </row>
    <row r="434" spans="1:2" hidden="1">
      <c r="A434" s="100" t="s">
        <v>268</v>
      </c>
      <c r="B434" s="92"/>
    </row>
    <row r="435" spans="1:2" hidden="1">
      <c r="A435" s="100" t="s">
        <v>269</v>
      </c>
      <c r="B435" s="92"/>
    </row>
    <row r="436" spans="1:2" hidden="1">
      <c r="A436" s="100" t="s">
        <v>529</v>
      </c>
      <c r="B436" s="92"/>
    </row>
    <row r="437" spans="1:2" hidden="1">
      <c r="A437" s="100" t="s">
        <v>530</v>
      </c>
      <c r="B437" s="92"/>
    </row>
    <row r="438" spans="1:2" hidden="1">
      <c r="A438" s="100" t="s">
        <v>531</v>
      </c>
      <c r="B438" s="92"/>
    </row>
    <row r="439" spans="1:2" hidden="1">
      <c r="A439" s="100" t="s">
        <v>484</v>
      </c>
      <c r="B439" s="92"/>
    </row>
    <row r="440" spans="1:2" hidden="1">
      <c r="A440" s="100" t="s">
        <v>532</v>
      </c>
      <c r="B440" s="92"/>
    </row>
    <row r="441" spans="1:2" hidden="1">
      <c r="A441" s="99" t="s">
        <v>533</v>
      </c>
      <c r="B441" s="92"/>
    </row>
    <row r="442" spans="1:2" hidden="1">
      <c r="A442" s="100" t="s">
        <v>534</v>
      </c>
      <c r="B442" s="92"/>
    </row>
    <row r="443" spans="1:2" hidden="1">
      <c r="A443" s="100" t="s">
        <v>268</v>
      </c>
      <c r="B443" s="92"/>
    </row>
    <row r="444" spans="1:2" hidden="1">
      <c r="A444" s="100" t="s">
        <v>535</v>
      </c>
      <c r="B444" s="92"/>
    </row>
    <row r="445" spans="1:2" hidden="1">
      <c r="A445" s="100" t="s">
        <v>536</v>
      </c>
      <c r="B445" s="92"/>
    </row>
    <row r="446" spans="1:2" hidden="1">
      <c r="A446" s="100" t="s">
        <v>537</v>
      </c>
      <c r="B446" s="92"/>
    </row>
    <row r="447" spans="1:2" hidden="1">
      <c r="A447" s="100" t="s">
        <v>538</v>
      </c>
      <c r="B447" s="92"/>
    </row>
    <row r="448" spans="1:2" hidden="1">
      <c r="A448" s="100" t="s">
        <v>539</v>
      </c>
      <c r="B448" s="92"/>
    </row>
    <row r="449" spans="1:2" hidden="1">
      <c r="A449" s="100" t="s">
        <v>540</v>
      </c>
      <c r="B449" s="92"/>
    </row>
    <row r="450" spans="1:2" hidden="1">
      <c r="A450" s="99" t="s">
        <v>541</v>
      </c>
      <c r="B450" s="92"/>
    </row>
    <row r="451" spans="1:2" hidden="1">
      <c r="A451" s="100" t="s">
        <v>542</v>
      </c>
      <c r="B451" s="92"/>
    </row>
    <row r="452" spans="1:2" hidden="1">
      <c r="A452" s="100" t="s">
        <v>543</v>
      </c>
      <c r="B452" s="92"/>
    </row>
    <row r="453" spans="1:2" hidden="1">
      <c r="A453" s="99" t="s">
        <v>544</v>
      </c>
      <c r="B453" s="92"/>
    </row>
    <row r="454" spans="1:2" hidden="1">
      <c r="A454" s="99" t="s">
        <v>545</v>
      </c>
      <c r="B454" s="92"/>
    </row>
    <row r="455" spans="1:2" hidden="1">
      <c r="A455" s="100" t="s">
        <v>268</v>
      </c>
      <c r="B455" s="92"/>
    </row>
    <row r="456" spans="1:2" hidden="1">
      <c r="A456" s="100" t="s">
        <v>269</v>
      </c>
      <c r="B456" s="92"/>
    </row>
    <row r="457" spans="1:2" hidden="1">
      <c r="A457" s="100" t="s">
        <v>270</v>
      </c>
      <c r="B457" s="92"/>
    </row>
    <row r="458" spans="1:2" hidden="1">
      <c r="A458" s="100" t="s">
        <v>546</v>
      </c>
      <c r="B458" s="92"/>
    </row>
    <row r="459" spans="1:2" hidden="1">
      <c r="A459" s="99" t="s">
        <v>547</v>
      </c>
      <c r="B459" s="92"/>
    </row>
    <row r="460" spans="1:2" hidden="1">
      <c r="A460" s="100" t="s">
        <v>548</v>
      </c>
      <c r="B460" s="92"/>
    </row>
    <row r="461" spans="1:2" hidden="1">
      <c r="A461" s="100" t="s">
        <v>549</v>
      </c>
      <c r="B461" s="92"/>
    </row>
    <row r="462" spans="1:2" hidden="1">
      <c r="A462" s="100" t="s">
        <v>550</v>
      </c>
      <c r="B462" s="92"/>
    </row>
    <row r="463" spans="1:2" hidden="1">
      <c r="A463" s="100" t="s">
        <v>551</v>
      </c>
      <c r="B463" s="92"/>
    </row>
    <row r="464" spans="1:2" hidden="1">
      <c r="A464" s="100" t="s">
        <v>552</v>
      </c>
      <c r="B464" s="92"/>
    </row>
    <row r="465" spans="1:2" hidden="1">
      <c r="A465" s="100" t="s">
        <v>553</v>
      </c>
      <c r="B465" s="92"/>
    </row>
    <row r="466" spans="1:2" hidden="1">
      <c r="A466" s="100" t="s">
        <v>554</v>
      </c>
      <c r="B466" s="92"/>
    </row>
    <row r="467" spans="1:2" hidden="1">
      <c r="A467" s="100" t="s">
        <v>555</v>
      </c>
      <c r="B467" s="92"/>
    </row>
    <row r="468" spans="1:2" hidden="1">
      <c r="A468" s="99" t="s">
        <v>556</v>
      </c>
      <c r="B468" s="92"/>
    </row>
    <row r="469" spans="1:2" hidden="1">
      <c r="A469" s="100" t="s">
        <v>557</v>
      </c>
      <c r="B469" s="92"/>
    </row>
    <row r="470" spans="1:2" hidden="1">
      <c r="A470" s="100" t="s">
        <v>558</v>
      </c>
      <c r="B470" s="92"/>
    </row>
    <row r="471" spans="1:2" hidden="1">
      <c r="A471" s="100" t="s">
        <v>559</v>
      </c>
      <c r="B471" s="92"/>
    </row>
    <row r="472" spans="1:2" hidden="1">
      <c r="A472" s="100" t="s">
        <v>560</v>
      </c>
      <c r="B472" s="92"/>
    </row>
    <row r="473" spans="1:2" hidden="1">
      <c r="A473" s="100" t="s">
        <v>561</v>
      </c>
      <c r="B473" s="92"/>
    </row>
    <row r="474" spans="1:2" hidden="1">
      <c r="A474" s="100" t="s">
        <v>562</v>
      </c>
      <c r="B474" s="92"/>
    </row>
    <row r="475" spans="1:2" hidden="1">
      <c r="A475" s="99" t="s">
        <v>563</v>
      </c>
      <c r="B475" s="92"/>
    </row>
    <row r="476" spans="1:2" hidden="1">
      <c r="A476" s="100" t="s">
        <v>564</v>
      </c>
      <c r="B476" s="92"/>
    </row>
    <row r="477" spans="1:2" hidden="1">
      <c r="A477" s="100" t="s">
        <v>565</v>
      </c>
      <c r="B477" s="92"/>
    </row>
    <row r="478" spans="1:2" hidden="1">
      <c r="A478" s="100" t="s">
        <v>566</v>
      </c>
      <c r="B478" s="92"/>
    </row>
    <row r="479" spans="1:2" hidden="1">
      <c r="A479" s="100" t="s">
        <v>567</v>
      </c>
      <c r="B479" s="92"/>
    </row>
    <row r="480" spans="1:2" hidden="1">
      <c r="A480" s="100" t="s">
        <v>568</v>
      </c>
      <c r="B480" s="92"/>
    </row>
    <row r="481" spans="1:2" hidden="1">
      <c r="A481" s="99" t="s">
        <v>569</v>
      </c>
      <c r="B481" s="92"/>
    </row>
    <row r="482" spans="1:2" hidden="1">
      <c r="A482" s="100" t="s">
        <v>570</v>
      </c>
      <c r="B482" s="92"/>
    </row>
    <row r="483" spans="1:2" hidden="1">
      <c r="A483" s="100" t="s">
        <v>571</v>
      </c>
      <c r="B483" s="92"/>
    </row>
    <row r="484" spans="1:2" hidden="1">
      <c r="A484" s="100" t="s">
        <v>572</v>
      </c>
      <c r="B484" s="92"/>
    </row>
    <row r="485" spans="1:2" hidden="1">
      <c r="A485" s="99" t="s">
        <v>573</v>
      </c>
      <c r="B485" s="92"/>
    </row>
    <row r="486" spans="1:2" hidden="1">
      <c r="A486" s="100" t="s">
        <v>574</v>
      </c>
      <c r="B486" s="92"/>
    </row>
    <row r="487" spans="1:2" hidden="1">
      <c r="A487" s="100" t="s">
        <v>575</v>
      </c>
      <c r="B487" s="92"/>
    </row>
    <row r="488" spans="1:2" hidden="1">
      <c r="A488" s="100" t="s">
        <v>576</v>
      </c>
      <c r="B488" s="92"/>
    </row>
    <row r="489" spans="1:2" hidden="1">
      <c r="A489" s="99" t="s">
        <v>577</v>
      </c>
      <c r="B489" s="92"/>
    </row>
    <row r="490" spans="1:2" hidden="1">
      <c r="A490" s="100" t="s">
        <v>578</v>
      </c>
      <c r="B490" s="92"/>
    </row>
    <row r="491" spans="1:2" hidden="1">
      <c r="A491" s="100" t="s">
        <v>579</v>
      </c>
      <c r="B491" s="92"/>
    </row>
    <row r="492" spans="1:2" hidden="1">
      <c r="A492" s="100" t="s">
        <v>580</v>
      </c>
      <c r="B492" s="92"/>
    </row>
    <row r="493" spans="1:2" hidden="1">
      <c r="A493" s="99" t="s">
        <v>581</v>
      </c>
      <c r="B493" s="92"/>
    </row>
    <row r="494" spans="1:2" hidden="1">
      <c r="A494" s="100" t="s">
        <v>582</v>
      </c>
      <c r="B494" s="92"/>
    </row>
    <row r="495" spans="1:2" hidden="1">
      <c r="A495" s="100" t="s">
        <v>583</v>
      </c>
      <c r="B495" s="92"/>
    </row>
    <row r="496" spans="1:2" hidden="1">
      <c r="A496" s="100" t="s">
        <v>584</v>
      </c>
      <c r="B496" s="92"/>
    </row>
    <row r="497" spans="1:2" hidden="1">
      <c r="A497" s="100" t="s">
        <v>585</v>
      </c>
      <c r="B497" s="92"/>
    </row>
    <row r="498" spans="1:2" hidden="1">
      <c r="A498" s="100" t="s">
        <v>586</v>
      </c>
      <c r="B498" s="92"/>
    </row>
    <row r="499" spans="1:2" hidden="1">
      <c r="A499" s="99" t="s">
        <v>587</v>
      </c>
      <c r="B499" s="92"/>
    </row>
    <row r="500" spans="1:2" hidden="1">
      <c r="A500" s="100" t="s">
        <v>588</v>
      </c>
      <c r="B500" s="92"/>
    </row>
    <row r="501" spans="1:2" hidden="1">
      <c r="A501" s="100" t="s">
        <v>589</v>
      </c>
      <c r="B501" s="92"/>
    </row>
    <row r="502" spans="1:2" hidden="1">
      <c r="A502" s="100" t="s">
        <v>590</v>
      </c>
      <c r="B502" s="92"/>
    </row>
    <row r="503" spans="1:2" hidden="1">
      <c r="A503" s="100" t="s">
        <v>591</v>
      </c>
      <c r="B503" s="92"/>
    </row>
    <row r="504" spans="1:2" hidden="1">
      <c r="A504" s="100" t="s">
        <v>592</v>
      </c>
      <c r="B504" s="92"/>
    </row>
    <row r="505" spans="1:2" hidden="1">
      <c r="A505" s="100" t="s">
        <v>593</v>
      </c>
      <c r="B505" s="92"/>
    </row>
    <row r="506" spans="1:2" hidden="1">
      <c r="A506" s="99" t="s">
        <v>594</v>
      </c>
      <c r="B506" s="92"/>
    </row>
    <row r="507" spans="1:2" hidden="1">
      <c r="A507" s="100" t="s">
        <v>595</v>
      </c>
      <c r="B507" s="92"/>
    </row>
    <row r="508" spans="1:2" hidden="1">
      <c r="A508" s="99" t="s">
        <v>93</v>
      </c>
      <c r="B508" s="92"/>
    </row>
    <row r="509" spans="1:2" hidden="1">
      <c r="A509" s="99" t="s">
        <v>596</v>
      </c>
      <c r="B509" s="92"/>
    </row>
    <row r="510" spans="1:2" hidden="1">
      <c r="A510" s="100" t="s">
        <v>268</v>
      </c>
      <c r="B510" s="92"/>
    </row>
    <row r="511" spans="1:2" hidden="1">
      <c r="A511" s="100" t="s">
        <v>269</v>
      </c>
      <c r="B511" s="92"/>
    </row>
    <row r="512" spans="1:2" hidden="1">
      <c r="A512" s="100" t="s">
        <v>270</v>
      </c>
      <c r="B512" s="92"/>
    </row>
    <row r="513" spans="1:2" hidden="1">
      <c r="A513" s="100" t="s">
        <v>597</v>
      </c>
      <c r="B513" s="92"/>
    </row>
    <row r="514" spans="1:2" hidden="1">
      <c r="A514" s="99" t="s">
        <v>598</v>
      </c>
      <c r="B514" s="92"/>
    </row>
    <row r="515" spans="1:2" hidden="1">
      <c r="A515" s="100" t="s">
        <v>599</v>
      </c>
      <c r="B515" s="92"/>
    </row>
    <row r="516" spans="1:2" hidden="1">
      <c r="A516" s="100" t="s">
        <v>600</v>
      </c>
      <c r="B516" s="92"/>
    </row>
    <row r="517" spans="1:2" hidden="1">
      <c r="A517" s="100" t="s">
        <v>601</v>
      </c>
      <c r="B517" s="92"/>
    </row>
    <row r="518" spans="1:2" hidden="1">
      <c r="A518" s="100" t="s">
        <v>602</v>
      </c>
      <c r="B518" s="92"/>
    </row>
    <row r="519" spans="1:2" hidden="1">
      <c r="A519" s="100" t="s">
        <v>603</v>
      </c>
      <c r="B519" s="92"/>
    </row>
    <row r="520" spans="1:2" hidden="1">
      <c r="A520" s="100" t="s">
        <v>604</v>
      </c>
      <c r="B520" s="92"/>
    </row>
    <row r="521" spans="1:2" hidden="1">
      <c r="A521" s="100" t="s">
        <v>605</v>
      </c>
      <c r="B521" s="92"/>
    </row>
    <row r="522" spans="1:2" hidden="1">
      <c r="A522" s="100" t="s">
        <v>606</v>
      </c>
      <c r="B522" s="92"/>
    </row>
    <row r="523" spans="1:2" hidden="1">
      <c r="A523" s="99" t="s">
        <v>607</v>
      </c>
      <c r="B523" s="92"/>
    </row>
    <row r="524" spans="1:2" hidden="1">
      <c r="A524" s="100" t="s">
        <v>599</v>
      </c>
      <c r="B524" s="92"/>
    </row>
    <row r="525" spans="1:2" hidden="1">
      <c r="A525" s="100" t="s">
        <v>608</v>
      </c>
      <c r="B525" s="92"/>
    </row>
    <row r="526" spans="1:2" hidden="1">
      <c r="A526" s="100" t="s">
        <v>609</v>
      </c>
      <c r="B526" s="92"/>
    </row>
    <row r="527" spans="1:2" hidden="1">
      <c r="A527" s="100" t="s">
        <v>610</v>
      </c>
      <c r="B527" s="92"/>
    </row>
    <row r="528" spans="1:2" hidden="1">
      <c r="A528" s="100" t="s">
        <v>611</v>
      </c>
      <c r="B528" s="92"/>
    </row>
    <row r="529" spans="1:2" hidden="1">
      <c r="A529" s="99" t="s">
        <v>612</v>
      </c>
      <c r="B529" s="92"/>
    </row>
    <row r="530" spans="1:2" hidden="1">
      <c r="A530" s="100" t="s">
        <v>599</v>
      </c>
      <c r="B530" s="92"/>
    </row>
    <row r="531" spans="1:2" hidden="1">
      <c r="A531" s="100" t="s">
        <v>613</v>
      </c>
      <c r="B531" s="92"/>
    </row>
    <row r="532" spans="1:2" hidden="1">
      <c r="A532" s="100" t="s">
        <v>614</v>
      </c>
      <c r="B532" s="92"/>
    </row>
    <row r="533" spans="1:2" hidden="1">
      <c r="A533" s="100" t="s">
        <v>615</v>
      </c>
      <c r="B533" s="92"/>
    </row>
    <row r="534" spans="1:2" hidden="1">
      <c r="A534" s="100" t="s">
        <v>616</v>
      </c>
      <c r="B534" s="92"/>
    </row>
    <row r="535" spans="1:2" hidden="1">
      <c r="A535" s="99" t="s">
        <v>617</v>
      </c>
      <c r="B535" s="92"/>
    </row>
    <row r="536" spans="1:2" hidden="1">
      <c r="A536" s="100" t="s">
        <v>599</v>
      </c>
      <c r="B536" s="92"/>
    </row>
    <row r="537" spans="1:2" hidden="1">
      <c r="A537" s="100" t="s">
        <v>618</v>
      </c>
      <c r="B537" s="92"/>
    </row>
    <row r="538" spans="1:2" hidden="1">
      <c r="A538" s="100" t="s">
        <v>619</v>
      </c>
      <c r="B538" s="92"/>
    </row>
    <row r="539" spans="1:2" hidden="1">
      <c r="A539" s="100" t="s">
        <v>620</v>
      </c>
      <c r="B539" s="92"/>
    </row>
    <row r="540" spans="1:2" hidden="1">
      <c r="A540" s="99" t="s">
        <v>621</v>
      </c>
      <c r="B540" s="92"/>
    </row>
    <row r="541" spans="1:2" hidden="1">
      <c r="A541" s="100" t="s">
        <v>622</v>
      </c>
      <c r="B541" s="92"/>
    </row>
    <row r="542" spans="1:2" hidden="1">
      <c r="A542" s="100" t="s">
        <v>623</v>
      </c>
      <c r="B542" s="92"/>
    </row>
    <row r="543" spans="1:2" hidden="1">
      <c r="A543" s="100" t="s">
        <v>624</v>
      </c>
      <c r="B543" s="92"/>
    </row>
    <row r="544" spans="1:2" hidden="1">
      <c r="A544" s="100" t="s">
        <v>625</v>
      </c>
      <c r="B544" s="92"/>
    </row>
    <row r="545" spans="1:2" hidden="1">
      <c r="A545" s="99" t="s">
        <v>626</v>
      </c>
      <c r="B545" s="92"/>
    </row>
    <row r="546" spans="1:2" hidden="1">
      <c r="A546" s="100" t="s">
        <v>599</v>
      </c>
      <c r="B546" s="92"/>
    </row>
    <row r="547" spans="1:2" hidden="1">
      <c r="A547" s="100" t="s">
        <v>627</v>
      </c>
      <c r="B547" s="92"/>
    </row>
    <row r="548" spans="1:2" hidden="1">
      <c r="A548" s="100" t="s">
        <v>628</v>
      </c>
      <c r="B548" s="92"/>
    </row>
    <row r="549" spans="1:2" hidden="1">
      <c r="A549" s="100" t="s">
        <v>629</v>
      </c>
      <c r="B549" s="92"/>
    </row>
    <row r="550" spans="1:2" hidden="1">
      <c r="A550" s="100" t="s">
        <v>630</v>
      </c>
      <c r="B550" s="92"/>
    </row>
    <row r="551" spans="1:2" hidden="1">
      <c r="A551" s="100" t="s">
        <v>631</v>
      </c>
      <c r="B551" s="92"/>
    </row>
    <row r="552" spans="1:2" hidden="1">
      <c r="A552" s="99" t="s">
        <v>632</v>
      </c>
      <c r="B552" s="92"/>
    </row>
    <row r="553" spans="1:2" hidden="1">
      <c r="A553" s="100" t="s">
        <v>633</v>
      </c>
      <c r="B553" s="92"/>
    </row>
    <row r="554" spans="1:2" hidden="1">
      <c r="A554" s="100" t="s">
        <v>634</v>
      </c>
      <c r="B554" s="92"/>
    </row>
    <row r="555" spans="1:2" hidden="1">
      <c r="A555" s="100" t="s">
        <v>635</v>
      </c>
      <c r="B555" s="92"/>
    </row>
    <row r="556" spans="1:2" hidden="1">
      <c r="A556" s="99" t="s">
        <v>636</v>
      </c>
      <c r="B556" s="92"/>
    </row>
    <row r="557" spans="1:2" hidden="1">
      <c r="A557" s="100" t="s">
        <v>637</v>
      </c>
      <c r="B557" s="92"/>
    </row>
    <row r="558" spans="1:2" hidden="1">
      <c r="A558" s="100" t="s">
        <v>638</v>
      </c>
      <c r="B558" s="92"/>
    </row>
    <row r="559" spans="1:2" hidden="1">
      <c r="A559" s="99" t="s">
        <v>639</v>
      </c>
      <c r="B559" s="92"/>
    </row>
    <row r="560" spans="1:2" hidden="1">
      <c r="A560" s="100" t="s">
        <v>640</v>
      </c>
      <c r="B560" s="92"/>
    </row>
    <row r="561" spans="1:2" hidden="1">
      <c r="A561" s="100" t="s">
        <v>641</v>
      </c>
      <c r="B561" s="92"/>
    </row>
    <row r="562" spans="1:2" hidden="1">
      <c r="A562" s="100" t="s">
        <v>642</v>
      </c>
      <c r="B562" s="92"/>
    </row>
    <row r="563" spans="1:2" hidden="1">
      <c r="A563" s="100" t="s">
        <v>643</v>
      </c>
      <c r="B563" s="92"/>
    </row>
    <row r="564" spans="1:2" hidden="1">
      <c r="A564" s="99" t="s">
        <v>95</v>
      </c>
      <c r="B564" s="92"/>
    </row>
    <row r="565" spans="1:2" hidden="1">
      <c r="A565" s="99" t="s">
        <v>644</v>
      </c>
      <c r="B565" s="92"/>
    </row>
    <row r="566" spans="1:2" hidden="1">
      <c r="A566" s="100" t="s">
        <v>268</v>
      </c>
      <c r="B566" s="92"/>
    </row>
    <row r="567" spans="1:2" hidden="1">
      <c r="A567" s="100" t="s">
        <v>269</v>
      </c>
      <c r="B567" s="92"/>
    </row>
    <row r="568" spans="1:2" hidden="1">
      <c r="A568" s="100" t="s">
        <v>270</v>
      </c>
      <c r="B568" s="92"/>
    </row>
    <row r="569" spans="1:2" hidden="1">
      <c r="A569" s="100" t="s">
        <v>645</v>
      </c>
      <c r="B569" s="92"/>
    </row>
    <row r="570" spans="1:2" hidden="1">
      <c r="A570" s="100" t="s">
        <v>646</v>
      </c>
      <c r="B570" s="92"/>
    </row>
    <row r="571" spans="1:2" hidden="1">
      <c r="A571" s="100" t="s">
        <v>647</v>
      </c>
      <c r="B571" s="92"/>
    </row>
    <row r="572" spans="1:2" hidden="1">
      <c r="A572" s="100" t="s">
        <v>648</v>
      </c>
      <c r="B572" s="92"/>
    </row>
    <row r="573" spans="1:2" hidden="1">
      <c r="A573" s="100" t="s">
        <v>649</v>
      </c>
      <c r="B573" s="92"/>
    </row>
    <row r="574" spans="1:2" hidden="1">
      <c r="A574" s="100" t="s">
        <v>650</v>
      </c>
      <c r="B574" s="92"/>
    </row>
    <row r="575" spans="1:2" hidden="1">
      <c r="A575" s="100" t="s">
        <v>651</v>
      </c>
      <c r="B575" s="92"/>
    </row>
    <row r="576" spans="1:2" hidden="1">
      <c r="A576" s="100" t="s">
        <v>652</v>
      </c>
      <c r="B576" s="92"/>
    </row>
    <row r="577" spans="1:2" hidden="1">
      <c r="A577" s="100" t="s">
        <v>653</v>
      </c>
      <c r="B577" s="92"/>
    </row>
    <row r="578" spans="1:2" hidden="1">
      <c r="A578" s="100" t="s">
        <v>654</v>
      </c>
      <c r="B578" s="92"/>
    </row>
    <row r="579" spans="1:2" hidden="1">
      <c r="A579" s="99" t="s">
        <v>655</v>
      </c>
      <c r="B579" s="92"/>
    </row>
    <row r="580" spans="1:2" hidden="1">
      <c r="A580" s="100" t="s">
        <v>268</v>
      </c>
      <c r="B580" s="92"/>
    </row>
    <row r="581" spans="1:2" hidden="1">
      <c r="A581" s="100" t="s">
        <v>269</v>
      </c>
      <c r="B581" s="92"/>
    </row>
    <row r="582" spans="1:2" hidden="1">
      <c r="A582" s="100" t="s">
        <v>270</v>
      </c>
      <c r="B582" s="92"/>
    </row>
    <row r="583" spans="1:2" hidden="1">
      <c r="A583" s="100" t="s">
        <v>656</v>
      </c>
      <c r="B583" s="92"/>
    </row>
    <row r="584" spans="1:2" hidden="1">
      <c r="A584" s="100" t="s">
        <v>657</v>
      </c>
      <c r="B584" s="92"/>
    </row>
    <row r="585" spans="1:2" hidden="1">
      <c r="A585" s="100" t="s">
        <v>658</v>
      </c>
      <c r="B585" s="92"/>
    </row>
    <row r="586" spans="1:2" hidden="1">
      <c r="A586" s="100" t="s">
        <v>659</v>
      </c>
      <c r="B586" s="92"/>
    </row>
    <row r="587" spans="1:2" hidden="1">
      <c r="A587" s="99" t="s">
        <v>660</v>
      </c>
      <c r="B587" s="92"/>
    </row>
    <row r="588" spans="1:2" hidden="1">
      <c r="A588" s="100" t="s">
        <v>268</v>
      </c>
      <c r="B588" s="92"/>
    </row>
    <row r="589" spans="1:2" hidden="1">
      <c r="A589" s="100" t="s">
        <v>269</v>
      </c>
      <c r="B589" s="92"/>
    </row>
    <row r="590" spans="1:2" hidden="1">
      <c r="A590" s="100" t="s">
        <v>270</v>
      </c>
      <c r="B590" s="92"/>
    </row>
    <row r="591" spans="1:2" hidden="1">
      <c r="A591" s="100" t="s">
        <v>661</v>
      </c>
      <c r="B591" s="92"/>
    </row>
    <row r="592" spans="1:2" hidden="1">
      <c r="A592" s="100" t="s">
        <v>662</v>
      </c>
      <c r="B592" s="92"/>
    </row>
    <row r="593" spans="1:2" hidden="1">
      <c r="A593" s="100" t="s">
        <v>663</v>
      </c>
      <c r="B593" s="92"/>
    </row>
    <row r="594" spans="1:2" hidden="1">
      <c r="A594" s="100" t="s">
        <v>664</v>
      </c>
      <c r="B594" s="92"/>
    </row>
    <row r="595" spans="1:2" hidden="1">
      <c r="A595" s="100" t="s">
        <v>665</v>
      </c>
      <c r="B595" s="92"/>
    </row>
    <row r="596" spans="1:2" hidden="1">
      <c r="A596" s="100" t="s">
        <v>666</v>
      </c>
      <c r="B596" s="92"/>
    </row>
    <row r="597" spans="1:2" hidden="1">
      <c r="A597" s="100" t="s">
        <v>667</v>
      </c>
      <c r="B597" s="92"/>
    </row>
    <row r="598" spans="1:2" hidden="1">
      <c r="A598" s="99" t="s">
        <v>668</v>
      </c>
      <c r="B598" s="92"/>
    </row>
    <row r="599" spans="1:2" hidden="1">
      <c r="A599" s="100" t="s">
        <v>268</v>
      </c>
      <c r="B599" s="92"/>
    </row>
    <row r="600" spans="1:2" hidden="1">
      <c r="A600" s="100" t="s">
        <v>269</v>
      </c>
      <c r="B600" s="92"/>
    </row>
    <row r="601" spans="1:2" hidden="1">
      <c r="A601" s="100" t="s">
        <v>270</v>
      </c>
      <c r="B601" s="92"/>
    </row>
    <row r="602" spans="1:2" hidden="1">
      <c r="A602" s="100" t="s">
        <v>669</v>
      </c>
      <c r="B602" s="92"/>
    </row>
    <row r="603" spans="1:2" hidden="1">
      <c r="A603" s="100" t="s">
        <v>670</v>
      </c>
      <c r="B603" s="92"/>
    </row>
    <row r="604" spans="1:2" hidden="1">
      <c r="A604" s="100" t="s">
        <v>671</v>
      </c>
      <c r="B604" s="92"/>
    </row>
    <row r="605" spans="1:2" hidden="1">
      <c r="A605" s="100" t="s">
        <v>672</v>
      </c>
      <c r="B605" s="92"/>
    </row>
    <row r="606" spans="1:2" hidden="1">
      <c r="A606" s="100" t="s">
        <v>673</v>
      </c>
      <c r="B606" s="92"/>
    </row>
    <row r="607" spans="1:2" hidden="1">
      <c r="A607" s="100" t="s">
        <v>674</v>
      </c>
      <c r="B607" s="92"/>
    </row>
    <row r="608" spans="1:2" hidden="1">
      <c r="A608" s="100" t="s">
        <v>675</v>
      </c>
      <c r="B608" s="92"/>
    </row>
    <row r="609" spans="1:2" hidden="1">
      <c r="A609" s="99" t="s">
        <v>676</v>
      </c>
      <c r="B609" s="92"/>
    </row>
    <row r="610" spans="1:2" hidden="1">
      <c r="A610" s="100" t="s">
        <v>677</v>
      </c>
      <c r="B610" s="92"/>
    </row>
    <row r="611" spans="1:2" hidden="1">
      <c r="A611" s="100" t="s">
        <v>678</v>
      </c>
      <c r="B611" s="92"/>
    </row>
    <row r="612" spans="1:2" hidden="1">
      <c r="A612" s="100" t="s">
        <v>679</v>
      </c>
      <c r="B612" s="92"/>
    </row>
    <row r="613" spans="1:2" hidden="1">
      <c r="A613" s="99" t="s">
        <v>97</v>
      </c>
      <c r="B613" s="92"/>
    </row>
    <row r="614" spans="1:2" hidden="1">
      <c r="A614" s="99" t="s">
        <v>680</v>
      </c>
      <c r="B614" s="92"/>
    </row>
    <row r="615" spans="1:2" hidden="1">
      <c r="A615" s="100" t="s">
        <v>268</v>
      </c>
      <c r="B615" s="92"/>
    </row>
    <row r="616" spans="1:2" hidden="1">
      <c r="A616" s="100" t="s">
        <v>269</v>
      </c>
      <c r="B616" s="92"/>
    </row>
    <row r="617" spans="1:2" hidden="1">
      <c r="A617" s="100" t="s">
        <v>270</v>
      </c>
      <c r="B617" s="92"/>
    </row>
    <row r="618" spans="1:2" hidden="1">
      <c r="A618" s="100" t="s">
        <v>681</v>
      </c>
      <c r="B618" s="92"/>
    </row>
    <row r="619" spans="1:2" hidden="1">
      <c r="A619" s="100" t="s">
        <v>682</v>
      </c>
      <c r="B619" s="92"/>
    </row>
    <row r="620" spans="1:2" hidden="1">
      <c r="A620" s="100" t="s">
        <v>683</v>
      </c>
      <c r="B620" s="92"/>
    </row>
    <row r="621" spans="1:2" hidden="1">
      <c r="A621" s="100" t="s">
        <v>684</v>
      </c>
      <c r="B621" s="92"/>
    </row>
    <row r="622" spans="1:2" hidden="1">
      <c r="A622" s="100" t="s">
        <v>311</v>
      </c>
      <c r="B622" s="92"/>
    </row>
    <row r="623" spans="1:2" hidden="1">
      <c r="A623" s="100" t="s">
        <v>685</v>
      </c>
      <c r="B623" s="92"/>
    </row>
    <row r="624" spans="1:2" hidden="1">
      <c r="A624" s="100" t="s">
        <v>686</v>
      </c>
      <c r="B624" s="92"/>
    </row>
    <row r="625" spans="1:2" hidden="1">
      <c r="A625" s="100" t="s">
        <v>687</v>
      </c>
      <c r="B625" s="92"/>
    </row>
    <row r="626" spans="1:2" hidden="1">
      <c r="A626" s="100" t="s">
        <v>688</v>
      </c>
      <c r="B626" s="92"/>
    </row>
    <row r="627" spans="1:2" hidden="1">
      <c r="A627" s="100" t="s">
        <v>689</v>
      </c>
      <c r="B627" s="92"/>
    </row>
    <row r="628" spans="1:2" hidden="1">
      <c r="A628" s="99" t="s">
        <v>690</v>
      </c>
      <c r="B628" s="92"/>
    </row>
    <row r="629" spans="1:2" hidden="1">
      <c r="A629" s="100" t="s">
        <v>268</v>
      </c>
      <c r="B629" s="92"/>
    </row>
    <row r="630" spans="1:2" hidden="1">
      <c r="A630" s="100" t="s">
        <v>269</v>
      </c>
      <c r="B630" s="92"/>
    </row>
    <row r="631" spans="1:2" hidden="1">
      <c r="A631" s="100" t="s">
        <v>270</v>
      </c>
      <c r="B631" s="92"/>
    </row>
    <row r="632" spans="1:2" hidden="1">
      <c r="A632" s="100" t="s">
        <v>691</v>
      </c>
      <c r="B632" s="92"/>
    </row>
    <row r="633" spans="1:2" hidden="1">
      <c r="A633" s="100" t="s">
        <v>692</v>
      </c>
      <c r="B633" s="92"/>
    </row>
    <row r="634" spans="1:2" hidden="1">
      <c r="A634" s="100" t="s">
        <v>693</v>
      </c>
      <c r="B634" s="92"/>
    </row>
    <row r="635" spans="1:2" hidden="1">
      <c r="A635" s="100" t="s">
        <v>694</v>
      </c>
      <c r="B635" s="92"/>
    </row>
    <row r="636" spans="1:2" hidden="1">
      <c r="A636" s="100" t="s">
        <v>695</v>
      </c>
      <c r="B636" s="92"/>
    </row>
    <row r="637" spans="1:2" hidden="1">
      <c r="A637" s="100" t="s">
        <v>696</v>
      </c>
      <c r="B637" s="92"/>
    </row>
    <row r="638" spans="1:2" hidden="1">
      <c r="A638" s="100" t="s">
        <v>697</v>
      </c>
      <c r="B638" s="92"/>
    </row>
    <row r="639" spans="1:2" hidden="1">
      <c r="A639" s="99" t="s">
        <v>698</v>
      </c>
      <c r="B639" s="92"/>
    </row>
    <row r="640" spans="1:2" hidden="1">
      <c r="A640" s="100" t="s">
        <v>699</v>
      </c>
      <c r="B640" s="92"/>
    </row>
    <row r="641" spans="1:2" hidden="1">
      <c r="A641" s="100" t="s">
        <v>700</v>
      </c>
      <c r="B641" s="92"/>
    </row>
    <row r="642" spans="1:2" hidden="1">
      <c r="A642" s="100" t="s">
        <v>701</v>
      </c>
      <c r="B642" s="92"/>
    </row>
    <row r="643" spans="1:2" hidden="1">
      <c r="A643" s="100" t="s">
        <v>702</v>
      </c>
      <c r="B643" s="92"/>
    </row>
    <row r="644" spans="1:2" hidden="1">
      <c r="A644" s="100" t="s">
        <v>703</v>
      </c>
      <c r="B644" s="92"/>
    </row>
    <row r="645" spans="1:2" hidden="1">
      <c r="A645" s="100" t="s">
        <v>704</v>
      </c>
      <c r="B645" s="92"/>
    </row>
    <row r="646" spans="1:2" hidden="1">
      <c r="A646" s="100" t="s">
        <v>705</v>
      </c>
      <c r="B646" s="92"/>
    </row>
    <row r="647" spans="1:2" hidden="1">
      <c r="A647" s="99" t="s">
        <v>706</v>
      </c>
      <c r="B647" s="92"/>
    </row>
    <row r="648" spans="1:2" hidden="1">
      <c r="A648" s="100" t="s">
        <v>707</v>
      </c>
      <c r="B648" s="92"/>
    </row>
    <row r="649" spans="1:2" hidden="1">
      <c r="A649" s="99" t="s">
        <v>708</v>
      </c>
      <c r="B649" s="92"/>
    </row>
    <row r="650" spans="1:2" hidden="1">
      <c r="A650" s="100" t="s">
        <v>709</v>
      </c>
      <c r="B650" s="92"/>
    </row>
    <row r="651" spans="1:2" hidden="1">
      <c r="A651" s="100" t="s">
        <v>710</v>
      </c>
      <c r="B651" s="92"/>
    </row>
    <row r="652" spans="1:2" hidden="1">
      <c r="A652" s="100" t="s">
        <v>711</v>
      </c>
      <c r="B652" s="92"/>
    </row>
    <row r="653" spans="1:2" hidden="1">
      <c r="A653" s="100" t="s">
        <v>712</v>
      </c>
      <c r="B653" s="92"/>
    </row>
    <row r="654" spans="1:2" hidden="1">
      <c r="A654" s="100" t="s">
        <v>713</v>
      </c>
      <c r="B654" s="92"/>
    </row>
    <row r="655" spans="1:2" hidden="1">
      <c r="A655" s="100" t="s">
        <v>714</v>
      </c>
      <c r="B655" s="92"/>
    </row>
    <row r="656" spans="1:2" hidden="1">
      <c r="A656" s="100" t="s">
        <v>715</v>
      </c>
      <c r="B656" s="92"/>
    </row>
    <row r="657" spans="1:2" hidden="1">
      <c r="A657" s="100" t="s">
        <v>716</v>
      </c>
      <c r="B657" s="92"/>
    </row>
    <row r="658" spans="1:2" hidden="1">
      <c r="A658" s="99" t="s">
        <v>717</v>
      </c>
      <c r="B658" s="92"/>
    </row>
    <row r="659" spans="1:2" hidden="1">
      <c r="A659" s="100" t="s">
        <v>718</v>
      </c>
      <c r="B659" s="92"/>
    </row>
    <row r="660" spans="1:2" hidden="1">
      <c r="A660" s="100" t="s">
        <v>719</v>
      </c>
      <c r="B660" s="92"/>
    </row>
    <row r="661" spans="1:2" hidden="1">
      <c r="A661" s="100" t="s">
        <v>720</v>
      </c>
      <c r="B661" s="92"/>
    </row>
    <row r="662" spans="1:2" hidden="1">
      <c r="A662" s="99" t="s">
        <v>721</v>
      </c>
      <c r="B662" s="92"/>
    </row>
    <row r="663" spans="1:2" hidden="1">
      <c r="A663" s="100" t="s">
        <v>722</v>
      </c>
      <c r="B663" s="92"/>
    </row>
    <row r="664" spans="1:2" hidden="1">
      <c r="A664" s="100" t="s">
        <v>723</v>
      </c>
      <c r="B664" s="92"/>
    </row>
    <row r="665" spans="1:2" hidden="1">
      <c r="A665" s="100" t="s">
        <v>724</v>
      </c>
      <c r="B665" s="92"/>
    </row>
    <row r="666" spans="1:2" hidden="1">
      <c r="A666" s="100" t="s">
        <v>725</v>
      </c>
      <c r="B666" s="92"/>
    </row>
    <row r="667" spans="1:2" hidden="1">
      <c r="A667" s="100" t="s">
        <v>726</v>
      </c>
      <c r="B667" s="92"/>
    </row>
    <row r="668" spans="1:2" hidden="1">
      <c r="A668" s="100" t="s">
        <v>727</v>
      </c>
      <c r="B668" s="92"/>
    </row>
    <row r="669" spans="1:2" hidden="1">
      <c r="A669" s="100" t="s">
        <v>728</v>
      </c>
      <c r="B669" s="92"/>
    </row>
    <row r="670" spans="1:2" hidden="1">
      <c r="A670" s="100" t="s">
        <v>729</v>
      </c>
      <c r="B670" s="92"/>
    </row>
    <row r="671" spans="1:2" hidden="1">
      <c r="A671" s="100" t="s">
        <v>730</v>
      </c>
      <c r="B671" s="92"/>
    </row>
    <row r="672" spans="1:2" hidden="1">
      <c r="A672" s="100" t="s">
        <v>731</v>
      </c>
      <c r="B672" s="92"/>
    </row>
    <row r="673" spans="1:2" hidden="1">
      <c r="A673" s="99" t="s">
        <v>732</v>
      </c>
      <c r="B673" s="92"/>
    </row>
    <row r="674" spans="1:2" hidden="1">
      <c r="A674" s="100" t="s">
        <v>733</v>
      </c>
      <c r="B674" s="92"/>
    </row>
    <row r="675" spans="1:2" hidden="1">
      <c r="A675" s="100" t="s">
        <v>734</v>
      </c>
      <c r="B675" s="92"/>
    </row>
    <row r="676" spans="1:2" hidden="1">
      <c r="A676" s="100" t="s">
        <v>735</v>
      </c>
      <c r="B676" s="92"/>
    </row>
    <row r="677" spans="1:2" hidden="1">
      <c r="A677" s="100" t="s">
        <v>736</v>
      </c>
      <c r="B677" s="92"/>
    </row>
    <row r="678" spans="1:2" hidden="1">
      <c r="A678" s="100" t="s">
        <v>737</v>
      </c>
      <c r="B678" s="92"/>
    </row>
    <row r="679" spans="1:2" hidden="1">
      <c r="A679" s="100" t="s">
        <v>738</v>
      </c>
      <c r="B679" s="92"/>
    </row>
    <row r="680" spans="1:2" hidden="1">
      <c r="A680" s="100" t="s">
        <v>739</v>
      </c>
      <c r="B680" s="92"/>
    </row>
    <row r="681" spans="1:2" hidden="1">
      <c r="A681" s="99" t="s">
        <v>740</v>
      </c>
      <c r="B681" s="92"/>
    </row>
    <row r="682" spans="1:2" hidden="1">
      <c r="A682" s="100" t="s">
        <v>741</v>
      </c>
      <c r="B682" s="92"/>
    </row>
    <row r="683" spans="1:2" hidden="1">
      <c r="A683" s="100" t="s">
        <v>742</v>
      </c>
      <c r="B683" s="92"/>
    </row>
    <row r="684" spans="1:2" hidden="1">
      <c r="A684" s="100" t="s">
        <v>743</v>
      </c>
      <c r="B684" s="92"/>
    </row>
    <row r="685" spans="1:2" hidden="1">
      <c r="A685" s="100" t="s">
        <v>744</v>
      </c>
      <c r="B685" s="92"/>
    </row>
    <row r="686" spans="1:2" hidden="1">
      <c r="A686" s="100" t="s">
        <v>745</v>
      </c>
      <c r="B686" s="92"/>
    </row>
    <row r="687" spans="1:2" hidden="1">
      <c r="A687" s="99" t="s">
        <v>746</v>
      </c>
      <c r="B687" s="92"/>
    </row>
    <row r="688" spans="1:2" hidden="1">
      <c r="A688" s="100" t="s">
        <v>747</v>
      </c>
      <c r="B688" s="92"/>
    </row>
    <row r="689" spans="1:2" hidden="1">
      <c r="A689" s="100" t="s">
        <v>748</v>
      </c>
      <c r="B689" s="92"/>
    </row>
    <row r="690" spans="1:2" hidden="1">
      <c r="A690" s="100" t="s">
        <v>749</v>
      </c>
      <c r="B690" s="92"/>
    </row>
    <row r="691" spans="1:2" hidden="1">
      <c r="A691" s="100" t="s">
        <v>750</v>
      </c>
      <c r="B691" s="92"/>
    </row>
    <row r="692" spans="1:2" hidden="1">
      <c r="A692" s="100" t="s">
        <v>751</v>
      </c>
      <c r="B692" s="92"/>
    </row>
    <row r="693" spans="1:2" hidden="1">
      <c r="A693" s="100" t="s">
        <v>752</v>
      </c>
      <c r="B693" s="92"/>
    </row>
    <row r="694" spans="1:2" hidden="1">
      <c r="A694" s="99" t="s">
        <v>753</v>
      </c>
      <c r="B694" s="92"/>
    </row>
    <row r="695" spans="1:2" hidden="1">
      <c r="A695" s="100" t="s">
        <v>268</v>
      </c>
      <c r="B695" s="92"/>
    </row>
    <row r="696" spans="1:2" hidden="1">
      <c r="A696" s="100" t="s">
        <v>269</v>
      </c>
      <c r="B696" s="92"/>
    </row>
    <row r="697" spans="1:2" hidden="1">
      <c r="A697" s="100" t="s">
        <v>270</v>
      </c>
      <c r="B697" s="92"/>
    </row>
    <row r="698" spans="1:2" hidden="1">
      <c r="A698" s="100" t="s">
        <v>754</v>
      </c>
      <c r="B698" s="92"/>
    </row>
    <row r="699" spans="1:2" hidden="1">
      <c r="A699" s="100" t="s">
        <v>755</v>
      </c>
      <c r="B699" s="92"/>
    </row>
    <row r="700" spans="1:2" hidden="1">
      <c r="A700" s="100" t="s">
        <v>756</v>
      </c>
      <c r="B700" s="92"/>
    </row>
    <row r="701" spans="1:2" hidden="1">
      <c r="A701" s="100" t="s">
        <v>757</v>
      </c>
      <c r="B701" s="92"/>
    </row>
    <row r="702" spans="1:2" hidden="1">
      <c r="A702" s="99" t="s">
        <v>758</v>
      </c>
      <c r="B702" s="92"/>
    </row>
    <row r="703" spans="1:2" hidden="1">
      <c r="A703" s="100" t="s">
        <v>759</v>
      </c>
      <c r="B703" s="92"/>
    </row>
    <row r="704" spans="1:2" hidden="1">
      <c r="A704" s="100" t="s">
        <v>760</v>
      </c>
      <c r="B704" s="92"/>
    </row>
    <row r="705" spans="1:2" hidden="1">
      <c r="A705" s="100" t="s">
        <v>761</v>
      </c>
      <c r="B705" s="92"/>
    </row>
    <row r="706" spans="1:2" hidden="1">
      <c r="A706" s="100" t="s">
        <v>762</v>
      </c>
      <c r="B706" s="92"/>
    </row>
    <row r="707" spans="1:2" hidden="1">
      <c r="A707" s="99" t="s">
        <v>763</v>
      </c>
      <c r="B707" s="92"/>
    </row>
    <row r="708" spans="1:2" hidden="1">
      <c r="A708" s="100" t="s">
        <v>268</v>
      </c>
      <c r="B708" s="92"/>
    </row>
    <row r="709" spans="1:2" hidden="1">
      <c r="A709" s="100" t="s">
        <v>269</v>
      </c>
      <c r="B709" s="92"/>
    </row>
    <row r="710" spans="1:2" hidden="1">
      <c r="A710" s="100" t="s">
        <v>270</v>
      </c>
      <c r="B710" s="92"/>
    </row>
    <row r="711" spans="1:2" hidden="1">
      <c r="A711" s="100" t="s">
        <v>764</v>
      </c>
      <c r="B711" s="92"/>
    </row>
    <row r="712" spans="1:2" hidden="1">
      <c r="A712" s="99" t="s">
        <v>765</v>
      </c>
      <c r="B712" s="92"/>
    </row>
    <row r="713" spans="1:2" hidden="1">
      <c r="A713" s="100" t="s">
        <v>766</v>
      </c>
      <c r="B713" s="92"/>
    </row>
    <row r="714" spans="1:2" hidden="1">
      <c r="A714" s="100" t="s">
        <v>767</v>
      </c>
      <c r="B714" s="92"/>
    </row>
    <row r="715" spans="1:2" hidden="1">
      <c r="A715" s="99" t="s">
        <v>768</v>
      </c>
      <c r="B715" s="92"/>
    </row>
    <row r="716" spans="1:2" hidden="1">
      <c r="A716" s="100" t="s">
        <v>769</v>
      </c>
      <c r="B716" s="92"/>
    </row>
    <row r="717" spans="1:2" hidden="1">
      <c r="A717" s="100" t="s">
        <v>770</v>
      </c>
      <c r="B717" s="92"/>
    </row>
    <row r="718" spans="1:2" hidden="1">
      <c r="A718" s="99" t="s">
        <v>771</v>
      </c>
      <c r="B718" s="92"/>
    </row>
    <row r="719" spans="1:2" hidden="1">
      <c r="A719" s="100" t="s">
        <v>772</v>
      </c>
      <c r="B719" s="92"/>
    </row>
    <row r="720" spans="1:2" hidden="1">
      <c r="A720" s="100" t="s">
        <v>773</v>
      </c>
      <c r="B720" s="92"/>
    </row>
    <row r="721" spans="1:2" hidden="1">
      <c r="A721" s="101" t="s">
        <v>774</v>
      </c>
      <c r="B721" s="92"/>
    </row>
    <row r="722" spans="1:2" hidden="1">
      <c r="A722" s="102" t="s">
        <v>775</v>
      </c>
      <c r="B722" s="92"/>
    </row>
    <row r="723" spans="1:2" hidden="1">
      <c r="A723" s="102" t="s">
        <v>776</v>
      </c>
      <c r="B723" s="92"/>
    </row>
    <row r="724" spans="1:2" hidden="1">
      <c r="A724" s="101" t="s">
        <v>777</v>
      </c>
      <c r="B724" s="92"/>
    </row>
    <row r="725" spans="1:2" hidden="1">
      <c r="A725" s="102" t="s">
        <v>778</v>
      </c>
      <c r="B725" s="92"/>
    </row>
    <row r="726" spans="1:2" hidden="1">
      <c r="A726" s="102" t="s">
        <v>779</v>
      </c>
      <c r="B726" s="92"/>
    </row>
    <row r="727" spans="1:2" hidden="1">
      <c r="A727" s="99" t="s">
        <v>780</v>
      </c>
      <c r="B727" s="92"/>
    </row>
    <row r="728" spans="1:2" hidden="1">
      <c r="A728" s="100" t="s">
        <v>781</v>
      </c>
      <c r="B728" s="92"/>
    </row>
    <row r="729" spans="1:2" hidden="1">
      <c r="A729" s="99" t="s">
        <v>782</v>
      </c>
      <c r="B729" s="92"/>
    </row>
    <row r="730" spans="1:2" hidden="1">
      <c r="A730" s="99" t="s">
        <v>783</v>
      </c>
      <c r="B730" s="92"/>
    </row>
    <row r="731" spans="1:2" hidden="1">
      <c r="A731" s="100" t="s">
        <v>268</v>
      </c>
      <c r="B731" s="92"/>
    </row>
    <row r="732" spans="1:2" hidden="1">
      <c r="A732" s="100" t="s">
        <v>269</v>
      </c>
      <c r="B732" s="92"/>
    </row>
    <row r="733" spans="1:2" hidden="1">
      <c r="A733" s="100" t="s">
        <v>270</v>
      </c>
      <c r="B733" s="92"/>
    </row>
    <row r="734" spans="1:2" hidden="1">
      <c r="A734" s="100" t="s">
        <v>784</v>
      </c>
      <c r="B734" s="92"/>
    </row>
    <row r="735" spans="1:2" hidden="1">
      <c r="A735" s="99" t="s">
        <v>785</v>
      </c>
      <c r="B735" s="92"/>
    </row>
    <row r="736" spans="1:2" hidden="1">
      <c r="A736" s="100" t="s">
        <v>786</v>
      </c>
      <c r="B736" s="92"/>
    </row>
    <row r="737" spans="1:2" hidden="1">
      <c r="A737" s="100" t="s">
        <v>787</v>
      </c>
      <c r="B737" s="92"/>
    </row>
    <row r="738" spans="1:2" hidden="1">
      <c r="A738" s="100" t="s">
        <v>788</v>
      </c>
      <c r="B738" s="92"/>
    </row>
    <row r="739" spans="1:2" hidden="1">
      <c r="A739" s="100" t="s">
        <v>789</v>
      </c>
      <c r="B739" s="92"/>
    </row>
    <row r="740" spans="1:2" hidden="1">
      <c r="A740" s="100" t="s">
        <v>790</v>
      </c>
      <c r="B740" s="92"/>
    </row>
    <row r="741" spans="1:2" hidden="1">
      <c r="A741" s="100" t="s">
        <v>791</v>
      </c>
      <c r="B741" s="92"/>
    </row>
    <row r="742" spans="1:2" hidden="1">
      <c r="A742" s="100" t="s">
        <v>792</v>
      </c>
      <c r="B742" s="92"/>
    </row>
    <row r="743" spans="1:2" hidden="1">
      <c r="A743" s="100" t="s">
        <v>793</v>
      </c>
      <c r="B743" s="92"/>
    </row>
    <row r="744" spans="1:2" hidden="1">
      <c r="A744" s="100" t="s">
        <v>794</v>
      </c>
      <c r="B744" s="92"/>
    </row>
    <row r="745" spans="1:2" hidden="1">
      <c r="A745" s="100" t="s">
        <v>795</v>
      </c>
      <c r="B745" s="92"/>
    </row>
    <row r="746" spans="1:2" hidden="1">
      <c r="A746" s="100" t="s">
        <v>796</v>
      </c>
      <c r="B746" s="92"/>
    </row>
    <row r="747" spans="1:2" hidden="1">
      <c r="A747" s="100" t="s">
        <v>797</v>
      </c>
      <c r="B747" s="92"/>
    </row>
    <row r="748" spans="1:2" hidden="1">
      <c r="A748" s="99" t="s">
        <v>798</v>
      </c>
      <c r="B748" s="92"/>
    </row>
    <row r="749" spans="1:2" hidden="1">
      <c r="A749" s="100" t="s">
        <v>799</v>
      </c>
      <c r="B749" s="92"/>
    </row>
    <row r="750" spans="1:2" hidden="1">
      <c r="A750" s="100" t="s">
        <v>800</v>
      </c>
      <c r="B750" s="92"/>
    </row>
    <row r="751" spans="1:2" hidden="1">
      <c r="A751" s="100" t="s">
        <v>801</v>
      </c>
      <c r="B751" s="92"/>
    </row>
    <row r="752" spans="1:2" hidden="1">
      <c r="A752" s="99" t="s">
        <v>802</v>
      </c>
      <c r="B752" s="92"/>
    </row>
    <row r="753" spans="1:2" hidden="1">
      <c r="A753" s="100" t="s">
        <v>803</v>
      </c>
      <c r="B753" s="92"/>
    </row>
    <row r="754" spans="1:2" hidden="1">
      <c r="A754" s="100" t="s">
        <v>804</v>
      </c>
      <c r="B754" s="92"/>
    </row>
    <row r="755" spans="1:2" hidden="1">
      <c r="A755" s="100" t="s">
        <v>805</v>
      </c>
      <c r="B755" s="92"/>
    </row>
    <row r="756" spans="1:2" hidden="1">
      <c r="A756" s="100" t="s">
        <v>806</v>
      </c>
      <c r="B756" s="92"/>
    </row>
    <row r="757" spans="1:2" hidden="1">
      <c r="A757" s="100" t="s">
        <v>807</v>
      </c>
      <c r="B757" s="92"/>
    </row>
    <row r="758" spans="1:2" hidden="1">
      <c r="A758" s="100" t="s">
        <v>808</v>
      </c>
      <c r="B758" s="92"/>
    </row>
    <row r="759" spans="1:2" hidden="1">
      <c r="A759" s="100" t="s">
        <v>809</v>
      </c>
      <c r="B759" s="92"/>
    </row>
    <row r="760" spans="1:2" hidden="1">
      <c r="A760" s="100" t="s">
        <v>810</v>
      </c>
      <c r="B760" s="92"/>
    </row>
    <row r="761" spans="1:2" hidden="1">
      <c r="A761" s="100" t="s">
        <v>811</v>
      </c>
      <c r="B761" s="92"/>
    </row>
    <row r="762" spans="1:2" hidden="1">
      <c r="A762" s="100" t="s">
        <v>812</v>
      </c>
      <c r="B762" s="92"/>
    </row>
    <row r="763" spans="1:2" hidden="1">
      <c r="A763" s="100" t="s">
        <v>813</v>
      </c>
      <c r="B763" s="92"/>
    </row>
    <row r="764" spans="1:2" hidden="1">
      <c r="A764" s="99" t="s">
        <v>814</v>
      </c>
      <c r="B764" s="92"/>
    </row>
    <row r="765" spans="1:2" hidden="1">
      <c r="A765" s="100" t="s">
        <v>815</v>
      </c>
      <c r="B765" s="92"/>
    </row>
    <row r="766" spans="1:2" hidden="1">
      <c r="A766" s="100" t="s">
        <v>816</v>
      </c>
      <c r="B766" s="92"/>
    </row>
    <row r="767" spans="1:2" hidden="1">
      <c r="A767" s="100" t="s">
        <v>817</v>
      </c>
      <c r="B767" s="92"/>
    </row>
    <row r="768" spans="1:2" hidden="1">
      <c r="A768" s="100" t="s">
        <v>818</v>
      </c>
      <c r="B768" s="92"/>
    </row>
    <row r="769" spans="1:2" hidden="1">
      <c r="A769" s="100" t="s">
        <v>819</v>
      </c>
      <c r="B769" s="92"/>
    </row>
    <row r="770" spans="1:2" hidden="1">
      <c r="A770" s="100" t="s">
        <v>820</v>
      </c>
      <c r="B770" s="92"/>
    </row>
    <row r="771" spans="1:2" hidden="1">
      <c r="A771" s="100" t="s">
        <v>821</v>
      </c>
      <c r="B771" s="92"/>
    </row>
    <row r="772" spans="1:2" hidden="1">
      <c r="A772" s="100" t="s">
        <v>822</v>
      </c>
      <c r="B772" s="92"/>
    </row>
    <row r="773" spans="1:2" hidden="1">
      <c r="A773" s="100" t="s">
        <v>823</v>
      </c>
      <c r="B773" s="92"/>
    </row>
    <row r="774" spans="1:2" hidden="1">
      <c r="A774" s="99" t="s">
        <v>824</v>
      </c>
      <c r="B774" s="92"/>
    </row>
    <row r="775" spans="1:2" hidden="1">
      <c r="A775" s="100" t="s">
        <v>825</v>
      </c>
      <c r="B775" s="92"/>
    </row>
    <row r="776" spans="1:2" hidden="1">
      <c r="A776" s="100" t="s">
        <v>826</v>
      </c>
      <c r="B776" s="92"/>
    </row>
    <row r="777" spans="1:2" hidden="1">
      <c r="A777" s="99" t="s">
        <v>827</v>
      </c>
      <c r="B777" s="92"/>
    </row>
    <row r="778" spans="1:2" hidden="1">
      <c r="A778" s="100" t="s">
        <v>828</v>
      </c>
      <c r="B778" s="92"/>
    </row>
    <row r="779" spans="1:2" hidden="1">
      <c r="A779" s="100" t="s">
        <v>829</v>
      </c>
      <c r="B779" s="92"/>
    </row>
    <row r="780" spans="1:2" hidden="1">
      <c r="A780" s="100" t="s">
        <v>830</v>
      </c>
      <c r="B780" s="92"/>
    </row>
    <row r="781" spans="1:2" hidden="1">
      <c r="A781" s="99" t="s">
        <v>831</v>
      </c>
      <c r="B781" s="92"/>
    </row>
    <row r="782" spans="1:2" hidden="1">
      <c r="A782" s="100" t="s">
        <v>268</v>
      </c>
      <c r="B782" s="92"/>
    </row>
    <row r="783" spans="1:2" hidden="1">
      <c r="A783" s="100" t="s">
        <v>269</v>
      </c>
      <c r="B783" s="92"/>
    </row>
    <row r="784" spans="1:2" hidden="1">
      <c r="A784" s="100" t="s">
        <v>270</v>
      </c>
      <c r="B784" s="92"/>
    </row>
    <row r="785" spans="1:2" hidden="1">
      <c r="A785" s="100" t="s">
        <v>832</v>
      </c>
      <c r="B785" s="92"/>
    </row>
    <row r="786" spans="1:2" hidden="1">
      <c r="A786" s="100" t="s">
        <v>833</v>
      </c>
      <c r="B786" s="92"/>
    </row>
    <row r="787" spans="1:2" hidden="1">
      <c r="A787" s="100" t="s">
        <v>834</v>
      </c>
      <c r="B787" s="92"/>
    </row>
    <row r="788" spans="1:2" hidden="1">
      <c r="A788" s="100" t="s">
        <v>835</v>
      </c>
      <c r="B788" s="92"/>
    </row>
    <row r="789" spans="1:2" hidden="1">
      <c r="A789" s="100" t="s">
        <v>277</v>
      </c>
      <c r="B789" s="92"/>
    </row>
    <row r="790" spans="1:2" hidden="1">
      <c r="A790" s="100" t="s">
        <v>836</v>
      </c>
      <c r="B790" s="92"/>
    </row>
    <row r="791" spans="1:2" hidden="1">
      <c r="A791" s="99" t="s">
        <v>837</v>
      </c>
      <c r="B791" s="92"/>
    </row>
    <row r="792" spans="1:2" hidden="1">
      <c r="A792" s="100" t="s">
        <v>838</v>
      </c>
      <c r="B792" s="92"/>
    </row>
    <row r="793" spans="1:2" hidden="1">
      <c r="A793" s="99" t="s">
        <v>100</v>
      </c>
      <c r="B793" s="92"/>
    </row>
    <row r="794" spans="1:2" hidden="1">
      <c r="A794" s="99" t="s">
        <v>839</v>
      </c>
      <c r="B794" s="92"/>
    </row>
    <row r="795" spans="1:2" hidden="1">
      <c r="A795" s="100" t="s">
        <v>268</v>
      </c>
      <c r="B795" s="92"/>
    </row>
    <row r="796" spans="1:2" hidden="1">
      <c r="A796" s="100" t="s">
        <v>269</v>
      </c>
      <c r="B796" s="92"/>
    </row>
    <row r="797" spans="1:2" hidden="1">
      <c r="A797" s="100" t="s">
        <v>270</v>
      </c>
      <c r="B797" s="92"/>
    </row>
    <row r="798" spans="1:2" hidden="1">
      <c r="A798" s="100" t="s">
        <v>840</v>
      </c>
      <c r="B798" s="92"/>
    </row>
    <row r="799" spans="1:2" hidden="1">
      <c r="A799" s="100" t="s">
        <v>841</v>
      </c>
      <c r="B799" s="92"/>
    </row>
    <row r="800" spans="1:2" hidden="1">
      <c r="A800" s="100" t="s">
        <v>842</v>
      </c>
      <c r="B800" s="92"/>
    </row>
    <row r="801" spans="1:2" hidden="1">
      <c r="A801" s="100" t="s">
        <v>843</v>
      </c>
      <c r="B801" s="92"/>
    </row>
    <row r="802" spans="1:2" hidden="1">
      <c r="A802" s="100" t="s">
        <v>844</v>
      </c>
      <c r="B802" s="92"/>
    </row>
    <row r="803" spans="1:2" hidden="1">
      <c r="A803" s="99" t="s">
        <v>845</v>
      </c>
      <c r="B803" s="92"/>
    </row>
    <row r="804" spans="1:2" hidden="1">
      <c r="A804" s="100" t="s">
        <v>846</v>
      </c>
      <c r="B804" s="92"/>
    </row>
    <row r="805" spans="1:2" hidden="1">
      <c r="A805" s="100" t="s">
        <v>847</v>
      </c>
      <c r="B805" s="92"/>
    </row>
    <row r="806" spans="1:2" hidden="1">
      <c r="A806" s="100" t="s">
        <v>848</v>
      </c>
      <c r="B806" s="92"/>
    </row>
    <row r="807" spans="1:2" hidden="1">
      <c r="A807" s="99" t="s">
        <v>849</v>
      </c>
      <c r="B807" s="92"/>
    </row>
    <row r="808" spans="1:2" hidden="1">
      <c r="A808" s="100" t="s">
        <v>850</v>
      </c>
      <c r="B808" s="92"/>
    </row>
    <row r="809" spans="1:2" hidden="1">
      <c r="A809" s="100" t="s">
        <v>851</v>
      </c>
      <c r="B809" s="92"/>
    </row>
    <row r="810" spans="1:2" hidden="1">
      <c r="A810" s="100" t="s">
        <v>852</v>
      </c>
      <c r="B810" s="92"/>
    </row>
    <row r="811" spans="1:2" hidden="1">
      <c r="A811" s="100" t="s">
        <v>853</v>
      </c>
      <c r="B811" s="92"/>
    </row>
    <row r="812" spans="1:2" hidden="1">
      <c r="A812" s="100" t="s">
        <v>854</v>
      </c>
      <c r="B812" s="92"/>
    </row>
    <row r="813" spans="1:2" hidden="1">
      <c r="A813" s="100" t="s">
        <v>855</v>
      </c>
      <c r="B813" s="92"/>
    </row>
    <row r="814" spans="1:2" hidden="1">
      <c r="A814" s="100" t="s">
        <v>856</v>
      </c>
      <c r="B814" s="92"/>
    </row>
    <row r="815" spans="1:2" hidden="1">
      <c r="A815" s="100" t="s">
        <v>857</v>
      </c>
      <c r="B815" s="92"/>
    </row>
    <row r="816" spans="1:2" hidden="1">
      <c r="A816" s="99" t="s">
        <v>858</v>
      </c>
      <c r="B816" s="92"/>
    </row>
    <row r="817" spans="1:2" hidden="1">
      <c r="A817" s="100" t="s">
        <v>859</v>
      </c>
      <c r="B817" s="92"/>
    </row>
    <row r="818" spans="1:2" hidden="1">
      <c r="A818" s="100" t="s">
        <v>860</v>
      </c>
      <c r="B818" s="92"/>
    </row>
    <row r="819" spans="1:2" hidden="1">
      <c r="A819" s="100" t="s">
        <v>861</v>
      </c>
      <c r="B819" s="92"/>
    </row>
    <row r="820" spans="1:2" hidden="1">
      <c r="A820" s="100" t="s">
        <v>862</v>
      </c>
      <c r="B820" s="92"/>
    </row>
    <row r="821" spans="1:2" hidden="1">
      <c r="A821" s="100" t="s">
        <v>863</v>
      </c>
      <c r="B821" s="92"/>
    </row>
    <row r="822" spans="1:2" hidden="1">
      <c r="A822" s="99" t="s">
        <v>864</v>
      </c>
      <c r="B822" s="92"/>
    </row>
    <row r="823" spans="1:2" hidden="1">
      <c r="A823" s="100" t="s">
        <v>865</v>
      </c>
      <c r="B823" s="92"/>
    </row>
    <row r="824" spans="1:2" hidden="1">
      <c r="A824" s="100" t="s">
        <v>866</v>
      </c>
      <c r="B824" s="92"/>
    </row>
    <row r="825" spans="1:2" hidden="1">
      <c r="A825" s="100" t="s">
        <v>867</v>
      </c>
      <c r="B825" s="92"/>
    </row>
    <row r="826" spans="1:2" hidden="1">
      <c r="A826" s="100" t="s">
        <v>868</v>
      </c>
      <c r="B826" s="92"/>
    </row>
    <row r="827" spans="1:2" hidden="1">
      <c r="A827" s="100" t="s">
        <v>869</v>
      </c>
      <c r="B827" s="92"/>
    </row>
    <row r="828" spans="1:2" hidden="1">
      <c r="A828" s="99" t="s">
        <v>870</v>
      </c>
      <c r="B828" s="92"/>
    </row>
    <row r="829" spans="1:2" hidden="1">
      <c r="A829" s="100" t="s">
        <v>871</v>
      </c>
      <c r="B829" s="92"/>
    </row>
    <row r="830" spans="1:2" hidden="1">
      <c r="A830" s="100" t="s">
        <v>872</v>
      </c>
      <c r="B830" s="92"/>
    </row>
    <row r="831" spans="1:2" hidden="1">
      <c r="A831" s="100" t="s">
        <v>873</v>
      </c>
      <c r="B831" s="92"/>
    </row>
    <row r="832" spans="1:2" hidden="1">
      <c r="A832" s="100" t="s">
        <v>874</v>
      </c>
      <c r="B832" s="92"/>
    </row>
    <row r="833" spans="1:2" hidden="1">
      <c r="A833" s="100" t="s">
        <v>875</v>
      </c>
      <c r="B833" s="92"/>
    </row>
    <row r="834" spans="1:2" hidden="1">
      <c r="A834" s="99" t="s">
        <v>876</v>
      </c>
      <c r="B834" s="92"/>
    </row>
    <row r="835" spans="1:2" hidden="1">
      <c r="A835" s="100" t="s">
        <v>877</v>
      </c>
      <c r="B835" s="92"/>
    </row>
    <row r="836" spans="1:2" hidden="1">
      <c r="A836" s="100" t="s">
        <v>878</v>
      </c>
      <c r="B836" s="92"/>
    </row>
    <row r="837" spans="1:2" hidden="1">
      <c r="A837" s="99" t="s">
        <v>879</v>
      </c>
      <c r="B837" s="92"/>
    </row>
    <row r="838" spans="1:2" hidden="1">
      <c r="A838" s="100" t="s">
        <v>880</v>
      </c>
      <c r="B838" s="92"/>
    </row>
    <row r="839" spans="1:2" hidden="1">
      <c r="A839" s="100" t="s">
        <v>881</v>
      </c>
      <c r="B839" s="92"/>
    </row>
    <row r="840" spans="1:2" hidden="1">
      <c r="A840" s="99" t="s">
        <v>882</v>
      </c>
      <c r="B840" s="92"/>
    </row>
    <row r="841" spans="1:2" hidden="1">
      <c r="A841" s="100" t="s">
        <v>883</v>
      </c>
      <c r="B841" s="92"/>
    </row>
    <row r="842" spans="1:2" hidden="1">
      <c r="A842" s="99" t="s">
        <v>884</v>
      </c>
      <c r="B842" s="92"/>
    </row>
    <row r="843" spans="1:2" hidden="1">
      <c r="A843" s="100" t="s">
        <v>885</v>
      </c>
      <c r="B843" s="92"/>
    </row>
    <row r="844" spans="1:2" hidden="1">
      <c r="A844" s="99" t="s">
        <v>886</v>
      </c>
      <c r="B844" s="92"/>
    </row>
    <row r="845" spans="1:2" hidden="1">
      <c r="A845" s="100" t="s">
        <v>887</v>
      </c>
      <c r="B845" s="92"/>
    </row>
    <row r="846" spans="1:2" hidden="1">
      <c r="A846" s="100" t="s">
        <v>888</v>
      </c>
      <c r="B846" s="92"/>
    </row>
    <row r="847" spans="1:2" hidden="1">
      <c r="A847" s="100" t="s">
        <v>889</v>
      </c>
      <c r="B847" s="92"/>
    </row>
    <row r="848" spans="1:2" hidden="1">
      <c r="A848" s="100" t="s">
        <v>890</v>
      </c>
      <c r="B848" s="92"/>
    </row>
    <row r="849" spans="1:2" hidden="1">
      <c r="A849" s="100" t="s">
        <v>891</v>
      </c>
      <c r="B849" s="92"/>
    </row>
    <row r="850" spans="1:2" hidden="1">
      <c r="A850" s="99" t="s">
        <v>892</v>
      </c>
      <c r="B850" s="92"/>
    </row>
    <row r="851" spans="1:2" hidden="1">
      <c r="A851" s="100" t="s">
        <v>893</v>
      </c>
      <c r="B851" s="92"/>
    </row>
    <row r="852" spans="1:2" hidden="1">
      <c r="A852" s="99" t="s">
        <v>894</v>
      </c>
      <c r="B852" s="92"/>
    </row>
    <row r="853" spans="1:2" hidden="1">
      <c r="A853" s="100" t="s">
        <v>895</v>
      </c>
      <c r="B853" s="92"/>
    </row>
    <row r="854" spans="1:2" hidden="1">
      <c r="A854" s="99" t="s">
        <v>896</v>
      </c>
      <c r="B854" s="92"/>
    </row>
    <row r="855" spans="1:2" hidden="1">
      <c r="A855" s="100" t="s">
        <v>268</v>
      </c>
      <c r="B855" s="92"/>
    </row>
    <row r="856" spans="1:2" hidden="1">
      <c r="A856" s="100" t="s">
        <v>269</v>
      </c>
      <c r="B856" s="92"/>
    </row>
    <row r="857" spans="1:2" hidden="1">
      <c r="A857" s="100" t="s">
        <v>270</v>
      </c>
      <c r="B857" s="92"/>
    </row>
    <row r="858" spans="1:2" hidden="1">
      <c r="A858" s="100" t="s">
        <v>897</v>
      </c>
      <c r="B858" s="92"/>
    </row>
    <row r="859" spans="1:2" hidden="1">
      <c r="A859" s="100" t="s">
        <v>898</v>
      </c>
      <c r="B859" s="92"/>
    </row>
    <row r="860" spans="1:2" hidden="1">
      <c r="A860" s="100" t="s">
        <v>899</v>
      </c>
      <c r="B860" s="92"/>
    </row>
    <row r="861" spans="1:2" hidden="1">
      <c r="A861" s="100" t="s">
        <v>900</v>
      </c>
      <c r="B861" s="92"/>
    </row>
    <row r="862" spans="1:2" hidden="1">
      <c r="A862" s="100" t="s">
        <v>901</v>
      </c>
      <c r="B862" s="92"/>
    </row>
    <row r="863" spans="1:2" hidden="1">
      <c r="A863" s="100" t="s">
        <v>902</v>
      </c>
      <c r="B863" s="92"/>
    </row>
    <row r="864" spans="1:2" hidden="1">
      <c r="A864" s="100" t="s">
        <v>903</v>
      </c>
      <c r="B864" s="92"/>
    </row>
    <row r="865" spans="1:2" hidden="1">
      <c r="A865" s="100" t="s">
        <v>311</v>
      </c>
      <c r="B865" s="92"/>
    </row>
    <row r="866" spans="1:2" hidden="1">
      <c r="A866" s="100" t="s">
        <v>904</v>
      </c>
      <c r="B866" s="92"/>
    </row>
    <row r="867" spans="1:2" hidden="1">
      <c r="A867" s="100" t="s">
        <v>277</v>
      </c>
      <c r="B867" s="92"/>
    </row>
    <row r="868" spans="1:2" hidden="1">
      <c r="A868" s="100" t="s">
        <v>905</v>
      </c>
      <c r="B868" s="92"/>
    </row>
    <row r="869" spans="1:2" hidden="1">
      <c r="A869" s="99" t="s">
        <v>906</v>
      </c>
      <c r="B869" s="92"/>
    </row>
    <row r="870" spans="1:2" hidden="1">
      <c r="A870" s="100" t="s">
        <v>907</v>
      </c>
      <c r="B870" s="92"/>
    </row>
    <row r="871" spans="1:2" hidden="1">
      <c r="A871" s="99" t="s">
        <v>103</v>
      </c>
      <c r="B871" s="92"/>
    </row>
    <row r="872" spans="1:2" hidden="1">
      <c r="A872" s="99" t="s">
        <v>908</v>
      </c>
      <c r="B872" s="92"/>
    </row>
    <row r="873" spans="1:2" hidden="1">
      <c r="A873" s="100" t="s">
        <v>268</v>
      </c>
      <c r="B873" s="92"/>
    </row>
    <row r="874" spans="1:2" hidden="1">
      <c r="A874" s="100" t="s">
        <v>269</v>
      </c>
      <c r="B874" s="92"/>
    </row>
    <row r="875" spans="1:2" hidden="1">
      <c r="A875" s="100" t="s">
        <v>270</v>
      </c>
      <c r="B875" s="92"/>
    </row>
    <row r="876" spans="1:2" hidden="1">
      <c r="A876" s="100" t="s">
        <v>909</v>
      </c>
      <c r="B876" s="92"/>
    </row>
    <row r="877" spans="1:2" hidden="1">
      <c r="A877" s="100" t="s">
        <v>910</v>
      </c>
      <c r="B877" s="92"/>
    </row>
    <row r="878" spans="1:2" hidden="1">
      <c r="A878" s="100" t="s">
        <v>911</v>
      </c>
      <c r="B878" s="92"/>
    </row>
    <row r="879" spans="1:2" hidden="1">
      <c r="A879" s="100" t="s">
        <v>912</v>
      </c>
      <c r="B879" s="92"/>
    </row>
    <row r="880" spans="1:2" hidden="1">
      <c r="A880" s="100" t="s">
        <v>913</v>
      </c>
      <c r="B880" s="92"/>
    </row>
    <row r="881" spans="1:2" hidden="1">
      <c r="A881" s="100" t="s">
        <v>914</v>
      </c>
      <c r="B881" s="92"/>
    </row>
    <row r="882" spans="1:2" hidden="1">
      <c r="A882" s="100" t="s">
        <v>915</v>
      </c>
      <c r="B882" s="92"/>
    </row>
    <row r="883" spans="1:2" hidden="1">
      <c r="A883" s="100" t="s">
        <v>916</v>
      </c>
      <c r="B883" s="92"/>
    </row>
    <row r="884" spans="1:2" hidden="1">
      <c r="A884" s="99" t="s">
        <v>917</v>
      </c>
      <c r="B884" s="92"/>
    </row>
    <row r="885" spans="1:2" hidden="1">
      <c r="A885" s="100" t="s">
        <v>918</v>
      </c>
      <c r="B885" s="92"/>
    </row>
    <row r="886" spans="1:2" hidden="1">
      <c r="A886" s="99" t="s">
        <v>919</v>
      </c>
      <c r="B886" s="92"/>
    </row>
    <row r="887" spans="1:2" hidden="1">
      <c r="A887" s="100" t="s">
        <v>920</v>
      </c>
      <c r="B887" s="92"/>
    </row>
    <row r="888" spans="1:2" hidden="1">
      <c r="A888" s="100" t="s">
        <v>921</v>
      </c>
      <c r="B888" s="92"/>
    </row>
    <row r="889" spans="1:2" hidden="1">
      <c r="A889" s="99" t="s">
        <v>922</v>
      </c>
      <c r="B889" s="92"/>
    </row>
    <row r="890" spans="1:2" hidden="1">
      <c r="A890" s="100" t="s">
        <v>923</v>
      </c>
      <c r="B890" s="92"/>
    </row>
    <row r="891" spans="1:2" hidden="1">
      <c r="A891" s="99" t="s">
        <v>924</v>
      </c>
      <c r="B891" s="92"/>
    </row>
    <row r="892" spans="1:2" hidden="1">
      <c r="A892" s="100" t="s">
        <v>925</v>
      </c>
      <c r="B892" s="92"/>
    </row>
    <row r="893" spans="1:2" hidden="1">
      <c r="A893" s="99" t="s">
        <v>926</v>
      </c>
      <c r="B893" s="92"/>
    </row>
    <row r="894" spans="1:2" hidden="1">
      <c r="A894" s="100" t="s">
        <v>927</v>
      </c>
      <c r="B894" s="92"/>
    </row>
    <row r="895" spans="1:2" hidden="1">
      <c r="A895" s="99" t="s">
        <v>112</v>
      </c>
      <c r="B895" s="92"/>
    </row>
    <row r="896" spans="1:2" hidden="1">
      <c r="A896" s="99" t="s">
        <v>928</v>
      </c>
      <c r="B896" s="92"/>
    </row>
    <row r="897" spans="1:2" hidden="1">
      <c r="A897" s="100" t="s">
        <v>268</v>
      </c>
      <c r="B897" s="92"/>
    </row>
    <row r="898" spans="1:2" hidden="1">
      <c r="A898" s="100" t="s">
        <v>269</v>
      </c>
      <c r="B898" s="92"/>
    </row>
    <row r="899" spans="1:2" hidden="1">
      <c r="A899" s="100" t="s">
        <v>270</v>
      </c>
      <c r="B899" s="92"/>
    </row>
    <row r="900" spans="1:2" hidden="1">
      <c r="A900" s="100" t="s">
        <v>277</v>
      </c>
      <c r="B900" s="92"/>
    </row>
    <row r="901" spans="1:2" hidden="1">
      <c r="A901" s="100" t="s">
        <v>929</v>
      </c>
      <c r="B901" s="92"/>
    </row>
    <row r="902" spans="1:2" hidden="1">
      <c r="A902" s="100" t="s">
        <v>930</v>
      </c>
      <c r="B902" s="92"/>
    </row>
    <row r="903" spans="1:2" hidden="1">
      <c r="A903" s="100" t="s">
        <v>931</v>
      </c>
      <c r="B903" s="92"/>
    </row>
    <row r="904" spans="1:2" hidden="1">
      <c r="A904" s="100" t="s">
        <v>932</v>
      </c>
      <c r="B904" s="92"/>
    </row>
    <row r="905" spans="1:2" hidden="1">
      <c r="A905" s="100" t="s">
        <v>933</v>
      </c>
      <c r="B905" s="92"/>
    </row>
    <row r="906" spans="1:2" hidden="1">
      <c r="A906" s="100" t="s">
        <v>934</v>
      </c>
      <c r="B906" s="92"/>
    </row>
    <row r="907" spans="1:2" hidden="1">
      <c r="A907" s="100" t="s">
        <v>935</v>
      </c>
      <c r="B907" s="92"/>
    </row>
    <row r="908" spans="1:2" hidden="1">
      <c r="A908" s="100" t="s">
        <v>936</v>
      </c>
      <c r="B908" s="92"/>
    </row>
    <row r="909" spans="1:2" hidden="1">
      <c r="A909" s="100" t="s">
        <v>937</v>
      </c>
      <c r="B909" s="92"/>
    </row>
    <row r="910" spans="1:2" hidden="1">
      <c r="A910" s="100" t="s">
        <v>938</v>
      </c>
      <c r="B910" s="92"/>
    </row>
    <row r="911" spans="1:2" hidden="1">
      <c r="A911" s="100" t="s">
        <v>939</v>
      </c>
      <c r="B911" s="92"/>
    </row>
    <row r="912" spans="1:2" hidden="1">
      <c r="A912" s="100" t="s">
        <v>940</v>
      </c>
      <c r="B912" s="92"/>
    </row>
    <row r="913" spans="1:2" hidden="1">
      <c r="A913" s="100" t="s">
        <v>941</v>
      </c>
      <c r="B913" s="92"/>
    </row>
    <row r="914" spans="1:2" hidden="1">
      <c r="A914" s="100" t="s">
        <v>942</v>
      </c>
      <c r="B914" s="92"/>
    </row>
    <row r="915" spans="1:2" hidden="1">
      <c r="A915" s="100" t="s">
        <v>943</v>
      </c>
      <c r="B915" s="92"/>
    </row>
    <row r="916" spans="1:2" hidden="1">
      <c r="A916" s="100" t="s">
        <v>944</v>
      </c>
      <c r="B916" s="92"/>
    </row>
    <row r="917" spans="1:2" hidden="1">
      <c r="A917" s="100" t="s">
        <v>945</v>
      </c>
      <c r="B917" s="92"/>
    </row>
    <row r="918" spans="1:2" hidden="1">
      <c r="A918" s="100" t="s">
        <v>946</v>
      </c>
      <c r="B918" s="92"/>
    </row>
    <row r="919" spans="1:2" hidden="1">
      <c r="A919" s="100" t="s">
        <v>947</v>
      </c>
      <c r="B919" s="92"/>
    </row>
    <row r="920" spans="1:2" hidden="1">
      <c r="A920" s="100" t="s">
        <v>948</v>
      </c>
      <c r="B920" s="92"/>
    </row>
    <row r="921" spans="1:2" hidden="1">
      <c r="A921" s="100" t="s">
        <v>949</v>
      </c>
      <c r="B921" s="92"/>
    </row>
    <row r="922" spans="1:2" hidden="1">
      <c r="A922" s="99" t="s">
        <v>950</v>
      </c>
      <c r="B922" s="92"/>
    </row>
    <row r="923" spans="1:2" hidden="1">
      <c r="A923" s="100" t="s">
        <v>268</v>
      </c>
      <c r="B923" s="92"/>
    </row>
    <row r="924" spans="1:2" hidden="1">
      <c r="A924" s="100" t="s">
        <v>269</v>
      </c>
      <c r="B924" s="92"/>
    </row>
    <row r="925" spans="1:2" hidden="1">
      <c r="A925" s="100" t="s">
        <v>270</v>
      </c>
      <c r="B925" s="92"/>
    </row>
    <row r="926" spans="1:2" hidden="1">
      <c r="A926" s="100" t="s">
        <v>951</v>
      </c>
      <c r="B926" s="92"/>
    </row>
    <row r="927" spans="1:2" hidden="1">
      <c r="A927" s="100" t="s">
        <v>952</v>
      </c>
      <c r="B927" s="92"/>
    </row>
    <row r="928" spans="1:2" hidden="1">
      <c r="A928" s="100" t="s">
        <v>953</v>
      </c>
      <c r="B928" s="92"/>
    </row>
    <row r="929" spans="1:2" hidden="1">
      <c r="A929" s="100" t="s">
        <v>954</v>
      </c>
      <c r="B929" s="92"/>
    </row>
    <row r="930" spans="1:2" hidden="1">
      <c r="A930" s="100" t="s">
        <v>955</v>
      </c>
      <c r="B930" s="92"/>
    </row>
    <row r="931" spans="1:2" hidden="1">
      <c r="A931" s="100" t="s">
        <v>956</v>
      </c>
      <c r="B931" s="92"/>
    </row>
    <row r="932" spans="1:2" hidden="1">
      <c r="A932" s="100" t="s">
        <v>957</v>
      </c>
      <c r="B932" s="92"/>
    </row>
    <row r="933" spans="1:2" hidden="1">
      <c r="A933" s="100" t="s">
        <v>958</v>
      </c>
      <c r="B933" s="92"/>
    </row>
    <row r="934" spans="1:2" hidden="1">
      <c r="A934" s="100" t="s">
        <v>959</v>
      </c>
      <c r="B934" s="92"/>
    </row>
    <row r="935" spans="1:2" hidden="1">
      <c r="A935" s="100" t="s">
        <v>960</v>
      </c>
      <c r="B935" s="92"/>
    </row>
    <row r="936" spans="1:2" hidden="1">
      <c r="A936" s="100" t="s">
        <v>961</v>
      </c>
      <c r="B936" s="92"/>
    </row>
    <row r="937" spans="1:2" hidden="1">
      <c r="A937" s="100" t="s">
        <v>962</v>
      </c>
      <c r="B937" s="92"/>
    </row>
    <row r="938" spans="1:2" hidden="1">
      <c r="A938" s="100" t="s">
        <v>963</v>
      </c>
      <c r="B938" s="92"/>
    </row>
    <row r="939" spans="1:2" hidden="1">
      <c r="A939" s="100" t="s">
        <v>964</v>
      </c>
      <c r="B939" s="92"/>
    </row>
    <row r="940" spans="1:2" hidden="1">
      <c r="A940" s="100" t="s">
        <v>965</v>
      </c>
      <c r="B940" s="92"/>
    </row>
    <row r="941" spans="1:2" hidden="1">
      <c r="A941" s="100" t="s">
        <v>966</v>
      </c>
      <c r="B941" s="92"/>
    </row>
    <row r="942" spans="1:2" hidden="1">
      <c r="A942" s="100" t="s">
        <v>967</v>
      </c>
      <c r="B942" s="92"/>
    </row>
    <row r="943" spans="1:2" hidden="1">
      <c r="A943" s="100" t="s">
        <v>968</v>
      </c>
      <c r="B943" s="92"/>
    </row>
    <row r="944" spans="1:2" hidden="1">
      <c r="A944" s="100" t="s">
        <v>969</v>
      </c>
      <c r="B944" s="92"/>
    </row>
    <row r="945" spans="1:2" hidden="1">
      <c r="A945" s="100" t="s">
        <v>970</v>
      </c>
      <c r="B945" s="92"/>
    </row>
    <row r="946" spans="1:2" hidden="1">
      <c r="A946" s="100" t="s">
        <v>971</v>
      </c>
      <c r="B946" s="92"/>
    </row>
    <row r="947" spans="1:2" hidden="1">
      <c r="A947" s="100" t="s">
        <v>972</v>
      </c>
      <c r="B947" s="92"/>
    </row>
    <row r="948" spans="1:2" hidden="1">
      <c r="A948" s="100" t="s">
        <v>973</v>
      </c>
      <c r="B948" s="92"/>
    </row>
    <row r="949" spans="1:2" hidden="1">
      <c r="A949" s="100" t="s">
        <v>974</v>
      </c>
      <c r="B949" s="92"/>
    </row>
    <row r="950" spans="1:2" hidden="1">
      <c r="A950" s="99" t="s">
        <v>975</v>
      </c>
      <c r="B950" s="92"/>
    </row>
    <row r="951" spans="1:2" hidden="1">
      <c r="A951" s="100" t="s">
        <v>268</v>
      </c>
      <c r="B951" s="92"/>
    </row>
    <row r="952" spans="1:2" hidden="1">
      <c r="A952" s="100" t="s">
        <v>269</v>
      </c>
      <c r="B952" s="92"/>
    </row>
    <row r="953" spans="1:2" hidden="1">
      <c r="A953" s="100" t="s">
        <v>270</v>
      </c>
      <c r="B953" s="92"/>
    </row>
    <row r="954" spans="1:2" hidden="1">
      <c r="A954" s="100" t="s">
        <v>976</v>
      </c>
      <c r="B954" s="92"/>
    </row>
    <row r="955" spans="1:2" hidden="1">
      <c r="A955" s="100" t="s">
        <v>977</v>
      </c>
      <c r="B955" s="92"/>
    </row>
    <row r="956" spans="1:2" hidden="1">
      <c r="A956" s="100" t="s">
        <v>978</v>
      </c>
      <c r="B956" s="92"/>
    </row>
    <row r="957" spans="1:2" hidden="1">
      <c r="A957" s="100" t="s">
        <v>979</v>
      </c>
      <c r="B957" s="92"/>
    </row>
    <row r="958" spans="1:2" hidden="1">
      <c r="A958" s="100" t="s">
        <v>980</v>
      </c>
      <c r="B958" s="92"/>
    </row>
    <row r="959" spans="1:2" hidden="1">
      <c r="A959" s="100" t="s">
        <v>981</v>
      </c>
      <c r="B959" s="92"/>
    </row>
    <row r="960" spans="1:2" hidden="1">
      <c r="A960" s="100" t="s">
        <v>982</v>
      </c>
      <c r="B960" s="92"/>
    </row>
    <row r="961" spans="1:2" hidden="1">
      <c r="A961" s="100" t="s">
        <v>983</v>
      </c>
      <c r="B961" s="92"/>
    </row>
    <row r="962" spans="1:2" hidden="1">
      <c r="A962" s="100" t="s">
        <v>984</v>
      </c>
      <c r="B962" s="92"/>
    </row>
    <row r="963" spans="1:2" hidden="1">
      <c r="A963" s="100" t="s">
        <v>985</v>
      </c>
      <c r="B963" s="92"/>
    </row>
    <row r="964" spans="1:2" hidden="1">
      <c r="A964" s="100" t="s">
        <v>986</v>
      </c>
      <c r="B964" s="92"/>
    </row>
    <row r="965" spans="1:2" hidden="1">
      <c r="A965" s="100" t="s">
        <v>987</v>
      </c>
      <c r="B965" s="92"/>
    </row>
    <row r="966" spans="1:2" hidden="1">
      <c r="A966" s="100" t="s">
        <v>988</v>
      </c>
      <c r="B966" s="92"/>
    </row>
    <row r="967" spans="1:2" hidden="1">
      <c r="A967" s="100" t="s">
        <v>989</v>
      </c>
      <c r="B967" s="92"/>
    </row>
    <row r="968" spans="1:2" hidden="1">
      <c r="A968" s="100" t="s">
        <v>990</v>
      </c>
      <c r="B968" s="92"/>
    </row>
    <row r="969" spans="1:2" hidden="1">
      <c r="A969" s="100" t="s">
        <v>991</v>
      </c>
      <c r="B969" s="92"/>
    </row>
    <row r="970" spans="1:2" hidden="1">
      <c r="A970" s="100" t="s">
        <v>992</v>
      </c>
      <c r="B970" s="92"/>
    </row>
    <row r="971" spans="1:2" hidden="1">
      <c r="A971" s="100" t="s">
        <v>993</v>
      </c>
      <c r="B971" s="92"/>
    </row>
    <row r="972" spans="1:2" hidden="1">
      <c r="A972" s="100" t="s">
        <v>994</v>
      </c>
      <c r="B972" s="92"/>
    </row>
    <row r="973" spans="1:2" hidden="1">
      <c r="A973" s="100" t="s">
        <v>995</v>
      </c>
      <c r="B973" s="92"/>
    </row>
    <row r="974" spans="1:2" hidden="1">
      <c r="A974" s="100" t="s">
        <v>967</v>
      </c>
      <c r="B974" s="92"/>
    </row>
    <row r="975" spans="1:2" hidden="1">
      <c r="A975" s="100" t="s">
        <v>996</v>
      </c>
      <c r="B975" s="92"/>
    </row>
    <row r="976" spans="1:2" hidden="1">
      <c r="A976" s="100" t="s">
        <v>997</v>
      </c>
      <c r="B976" s="92"/>
    </row>
    <row r="977" spans="1:2" hidden="1">
      <c r="A977" s="100" t="s">
        <v>998</v>
      </c>
      <c r="B977" s="92"/>
    </row>
    <row r="978" spans="1:2" hidden="1">
      <c r="A978" s="99" t="s">
        <v>999</v>
      </c>
      <c r="B978" s="92"/>
    </row>
    <row r="979" spans="1:2" hidden="1">
      <c r="A979" s="100" t="s">
        <v>268</v>
      </c>
      <c r="B979" s="92"/>
    </row>
    <row r="980" spans="1:2" hidden="1">
      <c r="A980" s="100" t="s">
        <v>269</v>
      </c>
      <c r="B980" s="92"/>
    </row>
    <row r="981" spans="1:2" hidden="1">
      <c r="A981" s="100" t="s">
        <v>270</v>
      </c>
      <c r="B981" s="92"/>
    </row>
    <row r="982" spans="1:2" hidden="1">
      <c r="A982" s="100" t="s">
        <v>1000</v>
      </c>
      <c r="B982" s="92"/>
    </row>
    <row r="983" spans="1:2" hidden="1">
      <c r="A983" s="100" t="s">
        <v>1001</v>
      </c>
      <c r="B983" s="92"/>
    </row>
    <row r="984" spans="1:2" hidden="1">
      <c r="A984" s="100" t="s">
        <v>1002</v>
      </c>
      <c r="B984" s="92"/>
    </row>
    <row r="985" spans="1:2" hidden="1">
      <c r="A985" s="100" t="s">
        <v>1003</v>
      </c>
      <c r="B985" s="92"/>
    </row>
    <row r="986" spans="1:2" hidden="1">
      <c r="A986" s="100" t="s">
        <v>1004</v>
      </c>
      <c r="B986" s="92"/>
    </row>
    <row r="987" spans="1:2" hidden="1">
      <c r="A987" s="100" t="s">
        <v>1005</v>
      </c>
      <c r="B987" s="92"/>
    </row>
    <row r="988" spans="1:2" hidden="1">
      <c r="A988" s="100" t="s">
        <v>1006</v>
      </c>
      <c r="B988" s="92"/>
    </row>
    <row r="989" spans="1:2" hidden="1">
      <c r="A989" s="99" t="s">
        <v>1007</v>
      </c>
      <c r="B989" s="92"/>
    </row>
    <row r="990" spans="1:2" hidden="1">
      <c r="A990" s="100" t="s">
        <v>268</v>
      </c>
      <c r="B990" s="92"/>
    </row>
    <row r="991" spans="1:2" hidden="1">
      <c r="A991" s="100" t="s">
        <v>269</v>
      </c>
      <c r="B991" s="92"/>
    </row>
    <row r="992" spans="1:2" hidden="1">
      <c r="A992" s="100" t="s">
        <v>270</v>
      </c>
      <c r="B992" s="92"/>
    </row>
    <row r="993" spans="1:2" hidden="1">
      <c r="A993" s="100" t="s">
        <v>1008</v>
      </c>
      <c r="B993" s="92"/>
    </row>
    <row r="994" spans="1:2" hidden="1">
      <c r="A994" s="100" t="s">
        <v>1009</v>
      </c>
      <c r="B994" s="92"/>
    </row>
    <row r="995" spans="1:2" hidden="1">
      <c r="A995" s="100" t="s">
        <v>1010</v>
      </c>
      <c r="B995" s="92"/>
    </row>
    <row r="996" spans="1:2" hidden="1">
      <c r="A996" s="100" t="s">
        <v>1011</v>
      </c>
      <c r="B996" s="92"/>
    </row>
    <row r="997" spans="1:2" hidden="1">
      <c r="A997" s="100" t="s">
        <v>1012</v>
      </c>
      <c r="B997" s="92"/>
    </row>
    <row r="998" spans="1:2" hidden="1">
      <c r="A998" s="100" t="s">
        <v>1013</v>
      </c>
      <c r="B998" s="92"/>
    </row>
    <row r="999" spans="1:2" hidden="1">
      <c r="A999" s="100" t="s">
        <v>1014</v>
      </c>
      <c r="B999" s="92"/>
    </row>
    <row r="1000" spans="1:2" hidden="1">
      <c r="A1000" s="99" t="s">
        <v>1015</v>
      </c>
      <c r="B1000" s="92"/>
    </row>
    <row r="1001" spans="1:2" hidden="1">
      <c r="A1001" s="100" t="s">
        <v>599</v>
      </c>
      <c r="B1001" s="92"/>
    </row>
    <row r="1002" spans="1:2" hidden="1">
      <c r="A1002" s="100" t="s">
        <v>1016</v>
      </c>
      <c r="B1002" s="92"/>
    </row>
    <row r="1003" spans="1:2" hidden="1">
      <c r="A1003" s="100" t="s">
        <v>1017</v>
      </c>
      <c r="B1003" s="92"/>
    </row>
    <row r="1004" spans="1:2" hidden="1">
      <c r="A1004" s="100" t="s">
        <v>1018</v>
      </c>
      <c r="B1004" s="92"/>
    </row>
    <row r="1005" spans="1:2" hidden="1">
      <c r="A1005" s="100" t="s">
        <v>1019</v>
      </c>
      <c r="B1005" s="92"/>
    </row>
    <row r="1006" spans="1:2" hidden="1">
      <c r="A1006" s="99" t="s">
        <v>1020</v>
      </c>
      <c r="B1006" s="92"/>
    </row>
    <row r="1007" spans="1:2" hidden="1">
      <c r="A1007" s="100" t="s">
        <v>1021</v>
      </c>
      <c r="B1007" s="92"/>
    </row>
    <row r="1008" spans="1:2" hidden="1">
      <c r="A1008" s="100" t="s">
        <v>1022</v>
      </c>
      <c r="B1008" s="92"/>
    </row>
    <row r="1009" spans="1:2" hidden="1">
      <c r="A1009" s="100" t="s">
        <v>1023</v>
      </c>
      <c r="B1009" s="92"/>
    </row>
    <row r="1010" spans="1:2" hidden="1">
      <c r="A1010" s="100" t="s">
        <v>1024</v>
      </c>
      <c r="B1010" s="92"/>
    </row>
    <row r="1011" spans="1:2" hidden="1">
      <c r="A1011" s="100" t="s">
        <v>1025</v>
      </c>
      <c r="B1011" s="92"/>
    </row>
    <row r="1012" spans="1:2" hidden="1">
      <c r="A1012" s="100" t="s">
        <v>1026</v>
      </c>
      <c r="B1012" s="92"/>
    </row>
    <row r="1013" spans="1:2" hidden="1">
      <c r="A1013" s="99" t="s">
        <v>1027</v>
      </c>
      <c r="B1013" s="92"/>
    </row>
    <row r="1014" spans="1:2" hidden="1">
      <c r="A1014" s="100" t="s">
        <v>1028</v>
      </c>
      <c r="B1014" s="92"/>
    </row>
    <row r="1015" spans="1:2" hidden="1">
      <c r="A1015" s="100" t="s">
        <v>1029</v>
      </c>
      <c r="B1015" s="92"/>
    </row>
    <row r="1016" spans="1:2" hidden="1">
      <c r="A1016" s="100" t="s">
        <v>1030</v>
      </c>
      <c r="B1016" s="92"/>
    </row>
    <row r="1017" spans="1:2" hidden="1">
      <c r="A1017" s="100" t="s">
        <v>1031</v>
      </c>
      <c r="B1017" s="92"/>
    </row>
    <row r="1018" spans="1:2" hidden="1">
      <c r="A1018" s="100" t="s">
        <v>1032</v>
      </c>
      <c r="B1018" s="92"/>
    </row>
    <row r="1019" spans="1:2" hidden="1">
      <c r="A1019" s="100" t="s">
        <v>1033</v>
      </c>
      <c r="B1019" s="92"/>
    </row>
    <row r="1020" spans="1:2" hidden="1">
      <c r="A1020" s="99" t="s">
        <v>1034</v>
      </c>
      <c r="B1020" s="92"/>
    </row>
    <row r="1021" spans="1:2" hidden="1">
      <c r="A1021" s="100" t="s">
        <v>1035</v>
      </c>
      <c r="B1021" s="92"/>
    </row>
    <row r="1022" spans="1:2" hidden="1">
      <c r="A1022" s="100" t="s">
        <v>1036</v>
      </c>
      <c r="B1022" s="92"/>
    </row>
    <row r="1023" spans="1:2" hidden="1">
      <c r="A1023" s="100" t="s">
        <v>1037</v>
      </c>
      <c r="B1023" s="92"/>
    </row>
    <row r="1024" spans="1:2" hidden="1">
      <c r="A1024" s="99" t="s">
        <v>1038</v>
      </c>
      <c r="B1024" s="92"/>
    </row>
    <row r="1025" spans="1:2" hidden="1">
      <c r="A1025" s="100" t="s">
        <v>1039</v>
      </c>
      <c r="B1025" s="92"/>
    </row>
    <row r="1026" spans="1:2" hidden="1">
      <c r="A1026" s="100" t="s">
        <v>1040</v>
      </c>
      <c r="B1026" s="92"/>
    </row>
    <row r="1027" spans="1:2" hidden="1">
      <c r="A1027" s="99" t="s">
        <v>119</v>
      </c>
      <c r="B1027" s="92"/>
    </row>
    <row r="1028" spans="1:2" hidden="1">
      <c r="A1028" s="99" t="s">
        <v>1041</v>
      </c>
      <c r="B1028" s="92"/>
    </row>
    <row r="1029" spans="1:2" hidden="1">
      <c r="A1029" s="100" t="s">
        <v>268</v>
      </c>
      <c r="B1029" s="92"/>
    </row>
    <row r="1030" spans="1:2" hidden="1">
      <c r="A1030" s="100" t="s">
        <v>269</v>
      </c>
      <c r="B1030" s="92"/>
    </row>
    <row r="1031" spans="1:2" hidden="1">
      <c r="A1031" s="100" t="s">
        <v>270</v>
      </c>
      <c r="B1031" s="92"/>
    </row>
    <row r="1032" spans="1:2" hidden="1">
      <c r="A1032" s="100" t="s">
        <v>1042</v>
      </c>
      <c r="B1032" s="92"/>
    </row>
    <row r="1033" spans="1:2" hidden="1">
      <c r="A1033" s="100" t="s">
        <v>1043</v>
      </c>
      <c r="B1033" s="92"/>
    </row>
    <row r="1034" spans="1:2" hidden="1">
      <c r="A1034" s="100" t="s">
        <v>1044</v>
      </c>
      <c r="B1034" s="92"/>
    </row>
    <row r="1035" spans="1:2" hidden="1">
      <c r="A1035" s="100" t="s">
        <v>1045</v>
      </c>
      <c r="B1035" s="92"/>
    </row>
    <row r="1036" spans="1:2" hidden="1">
      <c r="A1036" s="100" t="s">
        <v>1046</v>
      </c>
      <c r="B1036" s="92"/>
    </row>
    <row r="1037" spans="1:2" hidden="1">
      <c r="A1037" s="100" t="s">
        <v>1047</v>
      </c>
      <c r="B1037" s="92"/>
    </row>
    <row r="1038" spans="1:2" hidden="1">
      <c r="A1038" s="100" t="s">
        <v>1048</v>
      </c>
      <c r="B1038" s="92"/>
    </row>
    <row r="1039" spans="1:2" hidden="1">
      <c r="A1039" s="100" t="s">
        <v>1049</v>
      </c>
      <c r="B1039" s="92"/>
    </row>
    <row r="1040" spans="1:2" hidden="1">
      <c r="A1040" s="100" t="s">
        <v>1050</v>
      </c>
      <c r="B1040" s="92"/>
    </row>
    <row r="1041" spans="1:2" hidden="1">
      <c r="A1041" s="100" t="s">
        <v>1051</v>
      </c>
      <c r="B1041" s="92"/>
    </row>
    <row r="1042" spans="1:2" hidden="1">
      <c r="A1042" s="100" t="s">
        <v>1052</v>
      </c>
      <c r="B1042" s="92"/>
    </row>
    <row r="1043" spans="1:2" hidden="1">
      <c r="A1043" s="100" t="s">
        <v>1053</v>
      </c>
      <c r="B1043" s="92"/>
    </row>
    <row r="1044" spans="1:2" hidden="1">
      <c r="A1044" s="100" t="s">
        <v>1054</v>
      </c>
      <c r="B1044" s="92"/>
    </row>
    <row r="1045" spans="1:2" hidden="1">
      <c r="A1045" s="100" t="s">
        <v>1055</v>
      </c>
      <c r="B1045" s="92"/>
    </row>
    <row r="1046" spans="1:2" hidden="1">
      <c r="A1046" s="100" t="s">
        <v>1056</v>
      </c>
      <c r="B1046" s="92"/>
    </row>
    <row r="1047" spans="1:2" hidden="1">
      <c r="A1047" s="100" t="s">
        <v>1057</v>
      </c>
      <c r="B1047" s="92"/>
    </row>
    <row r="1048" spans="1:2" hidden="1">
      <c r="A1048" s="100" t="s">
        <v>1058</v>
      </c>
      <c r="B1048" s="92"/>
    </row>
    <row r="1049" spans="1:2" hidden="1">
      <c r="A1049" s="100" t="s">
        <v>1059</v>
      </c>
      <c r="B1049" s="92"/>
    </row>
    <row r="1050" spans="1:2" hidden="1">
      <c r="A1050" s="100" t="s">
        <v>1060</v>
      </c>
      <c r="B1050" s="92"/>
    </row>
    <row r="1051" spans="1:2" hidden="1">
      <c r="A1051" s="100" t="s">
        <v>1061</v>
      </c>
      <c r="B1051" s="92"/>
    </row>
    <row r="1052" spans="1:2" hidden="1">
      <c r="A1052" s="100" t="s">
        <v>1062</v>
      </c>
      <c r="B1052" s="92"/>
    </row>
    <row r="1053" spans="1:2" hidden="1">
      <c r="A1053" s="100" t="s">
        <v>1063</v>
      </c>
      <c r="B1053" s="92"/>
    </row>
    <row r="1054" spans="1:2" hidden="1">
      <c r="A1054" s="100" t="s">
        <v>1064</v>
      </c>
      <c r="B1054" s="92"/>
    </row>
    <row r="1055" spans="1:2" hidden="1">
      <c r="A1055" s="100" t="s">
        <v>1065</v>
      </c>
      <c r="B1055" s="92"/>
    </row>
    <row r="1056" spans="1:2" hidden="1">
      <c r="A1056" s="100" t="s">
        <v>1066</v>
      </c>
      <c r="B1056" s="92"/>
    </row>
    <row r="1057" spans="1:2" hidden="1">
      <c r="A1057" s="100" t="s">
        <v>1067</v>
      </c>
      <c r="B1057" s="92"/>
    </row>
    <row r="1058" spans="1:2" hidden="1">
      <c r="A1058" s="99" t="s">
        <v>120</v>
      </c>
      <c r="B1058" s="92"/>
    </row>
    <row r="1059" spans="1:2" hidden="1">
      <c r="A1059" s="100" t="s">
        <v>268</v>
      </c>
      <c r="B1059" s="92"/>
    </row>
    <row r="1060" spans="1:2" hidden="1">
      <c r="A1060" s="100" t="s">
        <v>269</v>
      </c>
      <c r="B1060" s="92"/>
    </row>
    <row r="1061" spans="1:2" hidden="1">
      <c r="A1061" s="100" t="s">
        <v>270</v>
      </c>
      <c r="B1061" s="92"/>
    </row>
    <row r="1062" spans="1:2" hidden="1">
      <c r="A1062" s="100" t="s">
        <v>1068</v>
      </c>
      <c r="B1062" s="92"/>
    </row>
    <row r="1063" spans="1:2" hidden="1">
      <c r="A1063" s="100" t="s">
        <v>1069</v>
      </c>
      <c r="B1063" s="92"/>
    </row>
    <row r="1064" spans="1:2" hidden="1">
      <c r="A1064" s="100" t="s">
        <v>1070</v>
      </c>
      <c r="B1064" s="92"/>
    </row>
    <row r="1065" spans="1:2" hidden="1">
      <c r="A1065" s="100" t="s">
        <v>1071</v>
      </c>
      <c r="B1065" s="92"/>
    </row>
    <row r="1066" spans="1:2" hidden="1">
      <c r="A1066" s="100" t="s">
        <v>1072</v>
      </c>
      <c r="B1066" s="92"/>
    </row>
    <row r="1067" spans="1:2" hidden="1">
      <c r="A1067" s="100" t="s">
        <v>1073</v>
      </c>
      <c r="B1067" s="92"/>
    </row>
    <row r="1068" spans="1:2" hidden="1">
      <c r="A1068" s="99" t="s">
        <v>1074</v>
      </c>
      <c r="B1068" s="92"/>
    </row>
    <row r="1069" spans="1:2" hidden="1">
      <c r="A1069" s="100" t="s">
        <v>268</v>
      </c>
      <c r="B1069" s="92"/>
    </row>
    <row r="1070" spans="1:2" hidden="1">
      <c r="A1070" s="100" t="s">
        <v>269</v>
      </c>
      <c r="B1070" s="92"/>
    </row>
    <row r="1071" spans="1:2" hidden="1">
      <c r="A1071" s="100" t="s">
        <v>270</v>
      </c>
      <c r="B1071" s="92"/>
    </row>
    <row r="1072" spans="1:2" hidden="1">
      <c r="A1072" s="100" t="s">
        <v>1075</v>
      </c>
      <c r="B1072" s="92"/>
    </row>
    <row r="1073" spans="1:2" hidden="1">
      <c r="A1073" s="100" t="s">
        <v>1076</v>
      </c>
      <c r="B1073" s="92"/>
    </row>
    <row r="1074" spans="1:2" hidden="1">
      <c r="A1074" s="100" t="s">
        <v>1077</v>
      </c>
      <c r="B1074" s="92"/>
    </row>
    <row r="1075" spans="1:2" hidden="1">
      <c r="A1075" s="100" t="s">
        <v>1078</v>
      </c>
      <c r="B1075" s="92"/>
    </row>
    <row r="1076" spans="1:2" hidden="1">
      <c r="A1076" s="100" t="s">
        <v>1079</v>
      </c>
      <c r="B1076" s="92"/>
    </row>
    <row r="1077" spans="1:2" hidden="1">
      <c r="A1077" s="100" t="s">
        <v>1080</v>
      </c>
      <c r="B1077" s="92"/>
    </row>
    <row r="1078" spans="1:2" hidden="1">
      <c r="A1078" s="99" t="s">
        <v>1081</v>
      </c>
      <c r="B1078" s="92"/>
    </row>
    <row r="1079" spans="1:2" hidden="1">
      <c r="A1079" s="100" t="s">
        <v>1082</v>
      </c>
      <c r="B1079" s="92"/>
    </row>
    <row r="1080" spans="1:2" hidden="1">
      <c r="A1080" s="100" t="s">
        <v>1083</v>
      </c>
      <c r="B1080" s="92"/>
    </row>
    <row r="1081" spans="1:2" hidden="1">
      <c r="A1081" s="100" t="s">
        <v>1084</v>
      </c>
      <c r="B1081" s="92"/>
    </row>
    <row r="1082" spans="1:2" hidden="1">
      <c r="A1082" s="100" t="s">
        <v>1085</v>
      </c>
      <c r="B1082" s="92"/>
    </row>
    <row r="1083" spans="1:2" hidden="1">
      <c r="A1083" s="99" t="s">
        <v>1086</v>
      </c>
      <c r="B1083" s="92"/>
    </row>
    <row r="1084" spans="1:2" hidden="1">
      <c r="A1084" s="100" t="s">
        <v>268</v>
      </c>
      <c r="B1084" s="92"/>
    </row>
    <row r="1085" spans="1:2" hidden="1">
      <c r="A1085" s="100" t="s">
        <v>269</v>
      </c>
      <c r="B1085" s="92"/>
    </row>
    <row r="1086" spans="1:2" hidden="1">
      <c r="A1086" s="100" t="s">
        <v>270</v>
      </c>
      <c r="B1086" s="92"/>
    </row>
    <row r="1087" spans="1:2" hidden="1">
      <c r="A1087" s="100" t="s">
        <v>1072</v>
      </c>
      <c r="B1087" s="92"/>
    </row>
    <row r="1088" spans="1:2" hidden="1">
      <c r="A1088" s="100" t="s">
        <v>1087</v>
      </c>
      <c r="B1088" s="92"/>
    </row>
    <row r="1089" spans="1:2" hidden="1">
      <c r="A1089" s="100" t="s">
        <v>1088</v>
      </c>
      <c r="B1089" s="92"/>
    </row>
    <row r="1090" spans="1:2" hidden="1">
      <c r="A1090" s="99" t="s">
        <v>1089</v>
      </c>
      <c r="B1090" s="92"/>
    </row>
    <row r="1091" spans="1:2" hidden="1">
      <c r="A1091" s="100" t="s">
        <v>1090</v>
      </c>
      <c r="B1091" s="92"/>
    </row>
    <row r="1092" spans="1:2" hidden="1">
      <c r="A1092" s="100" t="s">
        <v>1091</v>
      </c>
      <c r="B1092" s="92"/>
    </row>
    <row r="1093" spans="1:2" hidden="1">
      <c r="A1093" s="100" t="s">
        <v>1092</v>
      </c>
      <c r="B1093" s="92"/>
    </row>
    <row r="1094" spans="1:2" hidden="1">
      <c r="A1094" s="100" t="s">
        <v>1093</v>
      </c>
      <c r="B1094" s="92"/>
    </row>
    <row r="1095" spans="1:2" hidden="1">
      <c r="A1095" s="99" t="s">
        <v>1094</v>
      </c>
      <c r="B1095" s="92"/>
    </row>
    <row r="1096" spans="1:2" hidden="1">
      <c r="A1096" s="100" t="s">
        <v>1095</v>
      </c>
      <c r="B1096" s="92"/>
    </row>
    <row r="1097" spans="1:2" hidden="1">
      <c r="A1097" s="100" t="s">
        <v>1096</v>
      </c>
      <c r="B1097" s="92"/>
    </row>
    <row r="1098" spans="1:2" hidden="1">
      <c r="A1098" s="99" t="s">
        <v>128</v>
      </c>
      <c r="B1098" s="92"/>
    </row>
    <row r="1099" spans="1:2" hidden="1">
      <c r="A1099" s="99" t="s">
        <v>1097</v>
      </c>
      <c r="B1099" s="92"/>
    </row>
    <row r="1100" spans="1:2" hidden="1">
      <c r="A1100" s="100" t="s">
        <v>268</v>
      </c>
      <c r="B1100" s="92"/>
    </row>
    <row r="1101" spans="1:2" hidden="1">
      <c r="A1101" s="100" t="s">
        <v>269</v>
      </c>
      <c r="B1101" s="92"/>
    </row>
    <row r="1102" spans="1:2" hidden="1">
      <c r="A1102" s="100" t="s">
        <v>270</v>
      </c>
      <c r="B1102" s="92"/>
    </row>
    <row r="1103" spans="1:2" hidden="1">
      <c r="A1103" s="100" t="s">
        <v>1098</v>
      </c>
      <c r="B1103" s="92"/>
    </row>
    <row r="1104" spans="1:2" hidden="1">
      <c r="A1104" s="100" t="s">
        <v>1099</v>
      </c>
      <c r="B1104" s="92"/>
    </row>
    <row r="1105" spans="1:2" hidden="1">
      <c r="A1105" s="100" t="s">
        <v>1100</v>
      </c>
      <c r="B1105" s="92"/>
    </row>
    <row r="1106" spans="1:2" hidden="1">
      <c r="A1106" s="100" t="s">
        <v>1101</v>
      </c>
      <c r="B1106" s="92"/>
    </row>
    <row r="1107" spans="1:2" hidden="1">
      <c r="A1107" s="100" t="s">
        <v>1102</v>
      </c>
      <c r="B1107" s="92"/>
    </row>
    <row r="1108" spans="1:2" hidden="1">
      <c r="A1108" s="100" t="s">
        <v>1103</v>
      </c>
      <c r="B1108" s="92"/>
    </row>
    <row r="1109" spans="1:2" hidden="1">
      <c r="A1109" s="99" t="s">
        <v>1104</v>
      </c>
      <c r="B1109" s="92"/>
    </row>
    <row r="1110" spans="1:2" hidden="1">
      <c r="A1110" s="100" t="s">
        <v>268</v>
      </c>
      <c r="B1110" s="92"/>
    </row>
    <row r="1111" spans="1:2" hidden="1">
      <c r="A1111" s="100" t="s">
        <v>269</v>
      </c>
      <c r="B1111" s="92"/>
    </row>
    <row r="1112" spans="1:2" hidden="1">
      <c r="A1112" s="100" t="s">
        <v>270</v>
      </c>
      <c r="B1112" s="92"/>
    </row>
    <row r="1113" spans="1:2" hidden="1">
      <c r="A1113" s="100" t="s">
        <v>1105</v>
      </c>
      <c r="B1113" s="92"/>
    </row>
    <row r="1114" spans="1:2" hidden="1">
      <c r="A1114" s="100" t="s">
        <v>1106</v>
      </c>
      <c r="B1114" s="92"/>
    </row>
    <row r="1115" spans="1:2" hidden="1">
      <c r="A1115" s="100" t="s">
        <v>1107</v>
      </c>
      <c r="B1115" s="92"/>
    </row>
    <row r="1116" spans="1:2" hidden="1">
      <c r="A1116" s="100" t="s">
        <v>1108</v>
      </c>
      <c r="B1116" s="92"/>
    </row>
    <row r="1117" spans="1:2" hidden="1">
      <c r="A1117" s="100" t="s">
        <v>1109</v>
      </c>
      <c r="B1117" s="92"/>
    </row>
    <row r="1118" spans="1:2" hidden="1">
      <c r="A1118" s="100" t="s">
        <v>1110</v>
      </c>
      <c r="B1118" s="92"/>
    </row>
    <row r="1119" spans="1:2" hidden="1">
      <c r="A1119" s="100" t="s">
        <v>1111</v>
      </c>
      <c r="B1119" s="92"/>
    </row>
    <row r="1120" spans="1:2" hidden="1">
      <c r="A1120" s="100" t="s">
        <v>1112</v>
      </c>
      <c r="B1120" s="92"/>
    </row>
    <row r="1121" spans="1:2" hidden="1">
      <c r="A1121" s="100" t="s">
        <v>1113</v>
      </c>
      <c r="B1121" s="92"/>
    </row>
    <row r="1122" spans="1:2" hidden="1">
      <c r="A1122" s="100" t="s">
        <v>1114</v>
      </c>
      <c r="B1122" s="92"/>
    </row>
    <row r="1123" spans="1:2" hidden="1">
      <c r="A1123" s="100" t="s">
        <v>1115</v>
      </c>
      <c r="B1123" s="92"/>
    </row>
    <row r="1124" spans="1:2" hidden="1">
      <c r="A1124" s="100" t="s">
        <v>1116</v>
      </c>
      <c r="B1124" s="92"/>
    </row>
    <row r="1125" spans="1:2" hidden="1">
      <c r="A1125" s="99" t="s">
        <v>1117</v>
      </c>
      <c r="B1125" s="92"/>
    </row>
    <row r="1126" spans="1:2" hidden="1">
      <c r="A1126" s="100" t="s">
        <v>268</v>
      </c>
      <c r="B1126" s="92"/>
    </row>
    <row r="1127" spans="1:2" hidden="1">
      <c r="A1127" s="100" t="s">
        <v>269</v>
      </c>
      <c r="B1127" s="92"/>
    </row>
    <row r="1128" spans="1:2" hidden="1">
      <c r="A1128" s="100" t="s">
        <v>270</v>
      </c>
      <c r="B1128" s="92"/>
    </row>
    <row r="1129" spans="1:2" hidden="1">
      <c r="A1129" s="100" t="s">
        <v>1118</v>
      </c>
      <c r="B1129" s="92"/>
    </row>
    <row r="1130" spans="1:2" hidden="1">
      <c r="A1130" s="99" t="s">
        <v>129</v>
      </c>
      <c r="B1130" s="92"/>
    </row>
    <row r="1131" spans="1:2" hidden="1">
      <c r="A1131" s="100" t="s">
        <v>268</v>
      </c>
      <c r="B1131" s="92"/>
    </row>
    <row r="1132" spans="1:2" hidden="1">
      <c r="A1132" s="100" t="s">
        <v>269</v>
      </c>
      <c r="B1132" s="92"/>
    </row>
    <row r="1133" spans="1:2" hidden="1">
      <c r="A1133" s="100" t="s">
        <v>270</v>
      </c>
      <c r="B1133" s="92"/>
    </row>
    <row r="1134" spans="1:2" hidden="1">
      <c r="A1134" s="100" t="s">
        <v>1119</v>
      </c>
      <c r="B1134" s="92"/>
    </row>
    <row r="1135" spans="1:2" hidden="1">
      <c r="A1135" s="100" t="s">
        <v>1120</v>
      </c>
      <c r="B1135" s="92"/>
    </row>
    <row r="1136" spans="1:2" hidden="1">
      <c r="A1136" s="100" t="s">
        <v>1121</v>
      </c>
      <c r="B1136" s="92"/>
    </row>
    <row r="1137" spans="1:2" hidden="1">
      <c r="A1137" s="100" t="s">
        <v>1122</v>
      </c>
      <c r="B1137" s="92"/>
    </row>
    <row r="1138" spans="1:2" hidden="1">
      <c r="A1138" s="100" t="s">
        <v>1123</v>
      </c>
      <c r="B1138" s="92"/>
    </row>
    <row r="1139" spans="1:2" hidden="1">
      <c r="A1139" s="100" t="s">
        <v>1124</v>
      </c>
      <c r="B1139" s="92"/>
    </row>
    <row r="1140" spans="1:2" hidden="1">
      <c r="A1140" s="100" t="s">
        <v>1125</v>
      </c>
      <c r="B1140" s="92"/>
    </row>
    <row r="1141" spans="1:2" hidden="1">
      <c r="A1141" s="100" t="s">
        <v>1072</v>
      </c>
      <c r="B1141" s="92"/>
    </row>
    <row r="1142" spans="1:2" hidden="1">
      <c r="A1142" s="100" t="s">
        <v>1126</v>
      </c>
      <c r="B1142" s="92"/>
    </row>
    <row r="1143" spans="1:2" hidden="1">
      <c r="A1143" s="100" t="s">
        <v>1127</v>
      </c>
      <c r="B1143" s="92"/>
    </row>
    <row r="1144" spans="1:2" hidden="1">
      <c r="A1144" s="99" t="s">
        <v>1128</v>
      </c>
      <c r="B1144" s="92"/>
    </row>
    <row r="1145" spans="1:2" hidden="1">
      <c r="A1145" s="100" t="s">
        <v>268</v>
      </c>
      <c r="B1145" s="92"/>
    </row>
    <row r="1146" spans="1:2" hidden="1">
      <c r="A1146" s="100" t="s">
        <v>269</v>
      </c>
      <c r="B1146" s="92"/>
    </row>
    <row r="1147" spans="1:2" hidden="1">
      <c r="A1147" s="100" t="s">
        <v>270</v>
      </c>
      <c r="B1147" s="92"/>
    </row>
    <row r="1148" spans="1:2" hidden="1">
      <c r="A1148" s="100" t="s">
        <v>1129</v>
      </c>
      <c r="B1148" s="92"/>
    </row>
    <row r="1149" spans="1:2" hidden="1">
      <c r="A1149" s="100" t="s">
        <v>1130</v>
      </c>
      <c r="B1149" s="92"/>
    </row>
    <row r="1150" spans="1:2" hidden="1">
      <c r="A1150" s="100" t="s">
        <v>1131</v>
      </c>
      <c r="B1150" s="92"/>
    </row>
    <row r="1151" spans="1:2" hidden="1">
      <c r="A1151" s="100" t="s">
        <v>1132</v>
      </c>
      <c r="B1151" s="92"/>
    </row>
    <row r="1152" spans="1:2" hidden="1">
      <c r="A1152" s="100" t="s">
        <v>1133</v>
      </c>
      <c r="B1152" s="92"/>
    </row>
    <row r="1153" spans="1:2" hidden="1">
      <c r="A1153" s="99" t="s">
        <v>1134</v>
      </c>
      <c r="B1153" s="92"/>
    </row>
    <row r="1154" spans="1:2" hidden="1">
      <c r="A1154" s="100" t="s">
        <v>268</v>
      </c>
      <c r="B1154" s="92"/>
    </row>
    <row r="1155" spans="1:2" hidden="1">
      <c r="A1155" s="100" t="s">
        <v>269</v>
      </c>
      <c r="B1155" s="92"/>
    </row>
    <row r="1156" spans="1:2" hidden="1">
      <c r="A1156" s="100" t="s">
        <v>270</v>
      </c>
      <c r="B1156" s="92"/>
    </row>
    <row r="1157" spans="1:2" hidden="1">
      <c r="A1157" s="100" t="s">
        <v>1135</v>
      </c>
      <c r="B1157" s="92"/>
    </row>
    <row r="1158" spans="1:2" hidden="1">
      <c r="A1158" s="100" t="s">
        <v>1136</v>
      </c>
      <c r="B1158" s="92"/>
    </row>
    <row r="1159" spans="1:2" hidden="1">
      <c r="A1159" s="100" t="s">
        <v>1137</v>
      </c>
      <c r="B1159" s="92"/>
    </row>
    <row r="1160" spans="1:2" hidden="1">
      <c r="A1160" s="99" t="s">
        <v>1138</v>
      </c>
      <c r="B1160" s="92"/>
    </row>
    <row r="1161" spans="1:2" hidden="1">
      <c r="A1161" s="100" t="s">
        <v>268</v>
      </c>
      <c r="B1161" s="92"/>
    </row>
    <row r="1162" spans="1:2" hidden="1">
      <c r="A1162" s="100" t="s">
        <v>269</v>
      </c>
      <c r="B1162" s="92"/>
    </row>
    <row r="1163" spans="1:2" hidden="1">
      <c r="A1163" s="100" t="s">
        <v>270</v>
      </c>
      <c r="B1163" s="92"/>
    </row>
    <row r="1164" spans="1:2" hidden="1">
      <c r="A1164" s="100" t="s">
        <v>1139</v>
      </c>
      <c r="B1164" s="92"/>
    </row>
    <row r="1165" spans="1:2" hidden="1">
      <c r="A1165" s="100" t="s">
        <v>1140</v>
      </c>
      <c r="B1165" s="92"/>
    </row>
    <row r="1166" spans="1:2" hidden="1">
      <c r="A1166" s="100" t="s">
        <v>1141</v>
      </c>
      <c r="B1166" s="92"/>
    </row>
    <row r="1167" spans="1:2" hidden="1">
      <c r="A1167" s="99" t="s">
        <v>1142</v>
      </c>
      <c r="B1167" s="92"/>
    </row>
    <row r="1168" spans="1:2" hidden="1">
      <c r="A1168" s="100" t="s">
        <v>1143</v>
      </c>
      <c r="B1168" s="92"/>
    </row>
    <row r="1169" spans="1:2" hidden="1">
      <c r="A1169" s="100" t="s">
        <v>1144</v>
      </c>
      <c r="B1169" s="92"/>
    </row>
    <row r="1170" spans="1:2" hidden="1">
      <c r="A1170" s="100" t="s">
        <v>1145</v>
      </c>
      <c r="B1170" s="92"/>
    </row>
    <row r="1171" spans="1:2" hidden="1">
      <c r="A1171" s="100" t="s">
        <v>1146</v>
      </c>
      <c r="B1171" s="92"/>
    </row>
    <row r="1172" spans="1:2" hidden="1">
      <c r="A1172" s="100" t="s">
        <v>1147</v>
      </c>
      <c r="B1172" s="92"/>
    </row>
    <row r="1173" spans="1:2" hidden="1">
      <c r="A1173" s="100" t="s">
        <v>1148</v>
      </c>
      <c r="B1173" s="92"/>
    </row>
    <row r="1174" spans="1:2" hidden="1">
      <c r="A1174" s="99" t="s">
        <v>135</v>
      </c>
      <c r="B1174" s="92"/>
    </row>
    <row r="1175" spans="1:2" hidden="1">
      <c r="A1175" s="99" t="s">
        <v>1149</v>
      </c>
      <c r="B1175" s="92"/>
    </row>
    <row r="1176" spans="1:2" hidden="1">
      <c r="A1176" s="100" t="s">
        <v>268</v>
      </c>
      <c r="B1176" s="92"/>
    </row>
    <row r="1177" spans="1:2" hidden="1">
      <c r="A1177" s="100" t="s">
        <v>269</v>
      </c>
      <c r="B1177" s="92"/>
    </row>
    <row r="1178" spans="1:2" hidden="1">
      <c r="A1178" s="100" t="s">
        <v>270</v>
      </c>
      <c r="B1178" s="92"/>
    </row>
    <row r="1179" spans="1:2" hidden="1">
      <c r="A1179" s="100" t="s">
        <v>1150</v>
      </c>
      <c r="B1179" s="92"/>
    </row>
    <row r="1180" spans="1:2" hidden="1">
      <c r="A1180" s="100" t="s">
        <v>1151</v>
      </c>
      <c r="B1180" s="92"/>
    </row>
    <row r="1181" spans="1:2" hidden="1">
      <c r="A1181" s="100" t="s">
        <v>1152</v>
      </c>
      <c r="B1181" s="92"/>
    </row>
    <row r="1182" spans="1:2" hidden="1">
      <c r="A1182" s="100" t="s">
        <v>1153</v>
      </c>
      <c r="B1182" s="92"/>
    </row>
    <row r="1183" spans="1:2" hidden="1">
      <c r="A1183" s="100" t="s">
        <v>277</v>
      </c>
      <c r="B1183" s="92"/>
    </row>
    <row r="1184" spans="1:2" hidden="1">
      <c r="A1184" s="100" t="s">
        <v>1154</v>
      </c>
      <c r="B1184" s="92"/>
    </row>
    <row r="1185" spans="1:2" hidden="1">
      <c r="A1185" s="99" t="s">
        <v>1155</v>
      </c>
      <c r="B1185" s="92"/>
    </row>
    <row r="1186" spans="1:2" hidden="1">
      <c r="A1186" s="100" t="s">
        <v>268</v>
      </c>
      <c r="B1186" s="92"/>
    </row>
    <row r="1187" spans="1:2" hidden="1">
      <c r="A1187" s="100" t="s">
        <v>269</v>
      </c>
      <c r="B1187" s="92"/>
    </row>
    <row r="1188" spans="1:2" hidden="1">
      <c r="A1188" s="100" t="s">
        <v>270</v>
      </c>
      <c r="B1188" s="92"/>
    </row>
    <row r="1189" spans="1:2" hidden="1">
      <c r="A1189" s="100" t="s">
        <v>1156</v>
      </c>
      <c r="B1189" s="92"/>
    </row>
    <row r="1190" spans="1:2" hidden="1">
      <c r="A1190" s="100" t="s">
        <v>1157</v>
      </c>
      <c r="B1190" s="92"/>
    </row>
    <row r="1191" spans="1:2" hidden="1">
      <c r="A1191" s="100" t="s">
        <v>1158</v>
      </c>
      <c r="B1191" s="92"/>
    </row>
    <row r="1192" spans="1:2" hidden="1">
      <c r="A1192" s="99" t="s">
        <v>1159</v>
      </c>
      <c r="B1192" s="92"/>
    </row>
    <row r="1193" spans="1:2" hidden="1">
      <c r="A1193" s="100" t="s">
        <v>268</v>
      </c>
      <c r="B1193" s="92"/>
    </row>
    <row r="1194" spans="1:2" hidden="1">
      <c r="A1194" s="100" t="s">
        <v>269</v>
      </c>
      <c r="B1194" s="92"/>
    </row>
    <row r="1195" spans="1:2" hidden="1">
      <c r="A1195" s="100" t="s">
        <v>270</v>
      </c>
      <c r="B1195" s="92"/>
    </row>
    <row r="1196" spans="1:2" hidden="1">
      <c r="A1196" s="100" t="s">
        <v>1160</v>
      </c>
      <c r="B1196" s="92"/>
    </row>
    <row r="1197" spans="1:2" hidden="1">
      <c r="A1197" s="100" t="s">
        <v>1161</v>
      </c>
      <c r="B1197" s="92"/>
    </row>
    <row r="1198" spans="1:2" hidden="1">
      <c r="A1198" s="99" t="s">
        <v>1162</v>
      </c>
      <c r="B1198" s="92"/>
    </row>
    <row r="1199" spans="1:2" hidden="1">
      <c r="A1199" s="100" t="s">
        <v>1163</v>
      </c>
      <c r="B1199" s="92"/>
    </row>
    <row r="1200" spans="1:2" hidden="1">
      <c r="A1200" s="100" t="s">
        <v>1164</v>
      </c>
      <c r="B1200" s="92"/>
    </row>
    <row r="1201" spans="1:2" hidden="1">
      <c r="A1201" s="99" t="s">
        <v>137</v>
      </c>
      <c r="B1201" s="92"/>
    </row>
    <row r="1202" spans="1:2" hidden="1">
      <c r="A1202" s="99" t="s">
        <v>1165</v>
      </c>
      <c r="B1202" s="92"/>
    </row>
    <row r="1203" spans="1:2" hidden="1">
      <c r="A1203" s="100" t="s">
        <v>268</v>
      </c>
      <c r="B1203" s="92"/>
    </row>
    <row r="1204" spans="1:2" hidden="1">
      <c r="A1204" s="100" t="s">
        <v>269</v>
      </c>
      <c r="B1204" s="92"/>
    </row>
    <row r="1205" spans="1:2" hidden="1">
      <c r="A1205" s="100" t="s">
        <v>270</v>
      </c>
      <c r="B1205" s="92"/>
    </row>
    <row r="1206" spans="1:2" hidden="1">
      <c r="A1206" s="100" t="s">
        <v>1166</v>
      </c>
      <c r="B1206" s="92"/>
    </row>
    <row r="1207" spans="1:2" hidden="1">
      <c r="A1207" s="100" t="s">
        <v>277</v>
      </c>
      <c r="B1207" s="92"/>
    </row>
    <row r="1208" spans="1:2" hidden="1">
      <c r="A1208" s="100" t="s">
        <v>1167</v>
      </c>
      <c r="B1208" s="92"/>
    </row>
    <row r="1209" spans="1:2" hidden="1">
      <c r="A1209" s="99" t="s">
        <v>1168</v>
      </c>
      <c r="B1209" s="92"/>
    </row>
    <row r="1210" spans="1:2" hidden="1">
      <c r="A1210" s="100" t="s">
        <v>1169</v>
      </c>
      <c r="B1210" s="92"/>
    </row>
    <row r="1211" spans="1:2" hidden="1">
      <c r="A1211" s="100" t="s">
        <v>1170</v>
      </c>
      <c r="B1211" s="92"/>
    </row>
    <row r="1212" spans="1:2" hidden="1">
      <c r="A1212" s="100" t="s">
        <v>1171</v>
      </c>
      <c r="B1212" s="92"/>
    </row>
    <row r="1213" spans="1:2" hidden="1">
      <c r="A1213" s="100" t="s">
        <v>1172</v>
      </c>
      <c r="B1213" s="92"/>
    </row>
    <row r="1214" spans="1:2" hidden="1">
      <c r="A1214" s="100" t="s">
        <v>1173</v>
      </c>
      <c r="B1214" s="92"/>
    </row>
    <row r="1215" spans="1:2" hidden="1">
      <c r="A1215" s="100" t="s">
        <v>1174</v>
      </c>
      <c r="B1215" s="92"/>
    </row>
    <row r="1216" spans="1:2" hidden="1">
      <c r="A1216" s="100" t="s">
        <v>1175</v>
      </c>
      <c r="B1216" s="92"/>
    </row>
    <row r="1217" spans="1:2" hidden="1">
      <c r="A1217" s="100" t="s">
        <v>1176</v>
      </c>
      <c r="B1217" s="92"/>
    </row>
    <row r="1218" spans="1:2" hidden="1">
      <c r="A1218" s="100" t="s">
        <v>1177</v>
      </c>
      <c r="B1218" s="92"/>
    </row>
    <row r="1219" spans="1:2" hidden="1">
      <c r="A1219" s="99" t="s">
        <v>1178</v>
      </c>
      <c r="B1219" s="92"/>
    </row>
    <row r="1220" spans="1:2" hidden="1">
      <c r="A1220" s="100" t="s">
        <v>1179</v>
      </c>
      <c r="B1220" s="92"/>
    </row>
    <row r="1221" spans="1:2" hidden="1">
      <c r="A1221" s="100" t="s">
        <v>1180</v>
      </c>
      <c r="B1221" s="92"/>
    </row>
    <row r="1222" spans="1:2" hidden="1">
      <c r="A1222" s="100" t="s">
        <v>1181</v>
      </c>
      <c r="B1222" s="92"/>
    </row>
    <row r="1223" spans="1:2" hidden="1">
      <c r="A1223" s="100" t="s">
        <v>1182</v>
      </c>
      <c r="B1223" s="92"/>
    </row>
    <row r="1224" spans="1:2" hidden="1">
      <c r="A1224" s="100" t="s">
        <v>1183</v>
      </c>
      <c r="B1224" s="92"/>
    </row>
    <row r="1225" spans="1:2" hidden="1">
      <c r="A1225" s="99" t="s">
        <v>138</v>
      </c>
      <c r="B1225" s="92"/>
    </row>
    <row r="1226" spans="1:2" hidden="1">
      <c r="A1226" s="100" t="s">
        <v>1184</v>
      </c>
      <c r="B1226" s="92"/>
    </row>
    <row r="1227" spans="1:2" hidden="1">
      <c r="A1227" s="100" t="s">
        <v>1185</v>
      </c>
      <c r="B1227" s="92"/>
    </row>
    <row r="1228" spans="1:2" hidden="1">
      <c r="A1228" s="99" t="s">
        <v>1186</v>
      </c>
      <c r="B1228" s="92"/>
    </row>
    <row r="1229" spans="1:2" hidden="1">
      <c r="A1229" s="100" t="s">
        <v>1187</v>
      </c>
      <c r="B1229" s="92"/>
    </row>
    <row r="1230" spans="1:2" hidden="1">
      <c r="A1230" s="99" t="s">
        <v>1188</v>
      </c>
      <c r="B1230" s="92"/>
    </row>
    <row r="1231" spans="1:2" hidden="1">
      <c r="A1231" s="99" t="s">
        <v>1189</v>
      </c>
      <c r="B1231" s="92"/>
    </row>
    <row r="1232" spans="1:2" hidden="1">
      <c r="A1232" s="99" t="s">
        <v>1190</v>
      </c>
      <c r="B1232" s="92"/>
    </row>
    <row r="1233" spans="1:2" hidden="1">
      <c r="A1233" s="99" t="s">
        <v>1191</v>
      </c>
      <c r="B1233" s="92"/>
    </row>
    <row r="1234" spans="1:2" hidden="1">
      <c r="A1234" s="99" t="s">
        <v>1192</v>
      </c>
      <c r="B1234" s="92"/>
    </row>
    <row r="1235" spans="1:2" hidden="1">
      <c r="A1235" s="99" t="s">
        <v>1193</v>
      </c>
      <c r="B1235" s="92"/>
    </row>
    <row r="1236" spans="1:2" hidden="1">
      <c r="A1236" s="99" t="s">
        <v>928</v>
      </c>
      <c r="B1236" s="92"/>
    </row>
    <row r="1237" spans="1:2" hidden="1">
      <c r="A1237" s="99" t="s">
        <v>1194</v>
      </c>
      <c r="B1237" s="92"/>
    </row>
    <row r="1238" spans="1:2" hidden="1">
      <c r="A1238" s="99" t="s">
        <v>1195</v>
      </c>
      <c r="B1238" s="92"/>
    </row>
    <row r="1239" spans="1:2" hidden="1">
      <c r="A1239" s="99" t="s">
        <v>1196</v>
      </c>
      <c r="B1239" s="92"/>
    </row>
    <row r="1240" spans="1:2" hidden="1">
      <c r="A1240" s="99" t="s">
        <v>1197</v>
      </c>
      <c r="B1240" s="92"/>
    </row>
    <row r="1241" spans="1:2" hidden="1">
      <c r="A1241" s="99" t="s">
        <v>1198</v>
      </c>
      <c r="B1241" s="92"/>
    </row>
    <row r="1242" spans="1:2" hidden="1">
      <c r="A1242" s="100" t="s">
        <v>268</v>
      </c>
      <c r="B1242" s="92"/>
    </row>
    <row r="1243" spans="1:2" hidden="1">
      <c r="A1243" s="100" t="s">
        <v>269</v>
      </c>
      <c r="B1243" s="92"/>
    </row>
    <row r="1244" spans="1:2" hidden="1">
      <c r="A1244" s="100" t="s">
        <v>270</v>
      </c>
      <c r="B1244" s="92"/>
    </row>
    <row r="1245" spans="1:2" hidden="1">
      <c r="A1245" s="100" t="s">
        <v>1199</v>
      </c>
      <c r="B1245" s="92"/>
    </row>
    <row r="1246" spans="1:2" hidden="1">
      <c r="A1246" s="100" t="s">
        <v>1200</v>
      </c>
      <c r="B1246" s="92"/>
    </row>
    <row r="1247" spans="1:2" hidden="1">
      <c r="A1247" s="100" t="s">
        <v>1201</v>
      </c>
      <c r="B1247" s="92"/>
    </row>
    <row r="1248" spans="1:2" hidden="1">
      <c r="A1248" s="100" t="s">
        <v>1202</v>
      </c>
      <c r="B1248" s="92"/>
    </row>
    <row r="1249" spans="1:2" hidden="1">
      <c r="A1249" s="100" t="s">
        <v>1203</v>
      </c>
      <c r="B1249" s="92"/>
    </row>
    <row r="1250" spans="1:2" hidden="1">
      <c r="A1250" s="100" t="s">
        <v>1204</v>
      </c>
      <c r="B1250" s="92"/>
    </row>
    <row r="1251" spans="1:2" hidden="1">
      <c r="A1251" s="100" t="s">
        <v>1205</v>
      </c>
      <c r="B1251" s="92"/>
    </row>
    <row r="1252" spans="1:2" hidden="1">
      <c r="A1252" s="100" t="s">
        <v>1206</v>
      </c>
      <c r="B1252" s="92"/>
    </row>
    <row r="1253" spans="1:2" hidden="1">
      <c r="A1253" s="100" t="s">
        <v>1207</v>
      </c>
      <c r="B1253" s="92"/>
    </row>
    <row r="1254" spans="1:2" hidden="1">
      <c r="A1254" s="100" t="s">
        <v>1208</v>
      </c>
      <c r="B1254" s="92"/>
    </row>
    <row r="1255" spans="1:2" hidden="1">
      <c r="A1255" s="100" t="s">
        <v>1209</v>
      </c>
      <c r="B1255" s="92"/>
    </row>
    <row r="1256" spans="1:2" hidden="1">
      <c r="A1256" s="100" t="s">
        <v>1210</v>
      </c>
      <c r="B1256" s="92"/>
    </row>
    <row r="1257" spans="1:2" hidden="1">
      <c r="A1257" s="100" t="s">
        <v>1211</v>
      </c>
      <c r="B1257" s="92"/>
    </row>
    <row r="1258" spans="1:2" hidden="1">
      <c r="A1258" s="100" t="s">
        <v>1212</v>
      </c>
      <c r="B1258" s="92"/>
    </row>
    <row r="1259" spans="1:2" hidden="1">
      <c r="A1259" s="100" t="s">
        <v>277</v>
      </c>
      <c r="B1259" s="92"/>
    </row>
    <row r="1260" spans="1:2" hidden="1">
      <c r="A1260" s="100" t="s">
        <v>1213</v>
      </c>
      <c r="B1260" s="92"/>
    </row>
    <row r="1261" spans="1:2" hidden="1">
      <c r="A1261" s="99" t="s">
        <v>1214</v>
      </c>
      <c r="B1261" s="92"/>
    </row>
    <row r="1262" spans="1:2" hidden="1">
      <c r="A1262" s="100" t="s">
        <v>268</v>
      </c>
      <c r="B1262" s="92"/>
    </row>
    <row r="1263" spans="1:2" hidden="1">
      <c r="A1263" s="100" t="s">
        <v>269</v>
      </c>
      <c r="B1263" s="92"/>
    </row>
    <row r="1264" spans="1:2" hidden="1">
      <c r="A1264" s="100" t="s">
        <v>270</v>
      </c>
      <c r="B1264" s="92"/>
    </row>
    <row r="1265" spans="1:2" hidden="1">
      <c r="A1265" s="100" t="s">
        <v>1215</v>
      </c>
      <c r="B1265" s="92"/>
    </row>
    <row r="1266" spans="1:2" hidden="1">
      <c r="A1266" s="100" t="s">
        <v>1216</v>
      </c>
      <c r="B1266" s="92"/>
    </row>
    <row r="1267" spans="1:2" hidden="1">
      <c r="A1267" s="100" t="s">
        <v>1217</v>
      </c>
      <c r="B1267" s="92"/>
    </row>
    <row r="1268" spans="1:2" hidden="1">
      <c r="A1268" s="100" t="s">
        <v>1218</v>
      </c>
      <c r="B1268" s="92"/>
    </row>
    <row r="1269" spans="1:2" hidden="1">
      <c r="A1269" s="100" t="s">
        <v>1219</v>
      </c>
      <c r="B1269" s="92"/>
    </row>
    <row r="1270" spans="1:2" hidden="1">
      <c r="A1270" s="100" t="s">
        <v>1220</v>
      </c>
      <c r="B1270" s="92"/>
    </row>
    <row r="1271" spans="1:2" hidden="1">
      <c r="A1271" s="100" t="s">
        <v>1221</v>
      </c>
      <c r="B1271" s="92"/>
    </row>
    <row r="1272" spans="1:2" hidden="1">
      <c r="A1272" s="100" t="s">
        <v>1222</v>
      </c>
      <c r="B1272" s="92"/>
    </row>
    <row r="1273" spans="1:2" hidden="1">
      <c r="A1273" s="100" t="s">
        <v>1223</v>
      </c>
      <c r="B1273" s="92"/>
    </row>
    <row r="1274" spans="1:2" hidden="1">
      <c r="A1274" s="100" t="s">
        <v>1224</v>
      </c>
      <c r="B1274" s="92"/>
    </row>
    <row r="1275" spans="1:2" hidden="1">
      <c r="A1275" s="100" t="s">
        <v>1225</v>
      </c>
      <c r="B1275" s="92"/>
    </row>
    <row r="1276" spans="1:2" hidden="1">
      <c r="A1276" s="100" t="s">
        <v>1226</v>
      </c>
      <c r="B1276" s="92"/>
    </row>
    <row r="1277" spans="1:2" hidden="1">
      <c r="A1277" s="100" t="s">
        <v>1227</v>
      </c>
      <c r="B1277" s="92"/>
    </row>
    <row r="1278" spans="1:2" hidden="1">
      <c r="A1278" s="100" t="s">
        <v>1228</v>
      </c>
      <c r="B1278" s="92"/>
    </row>
    <row r="1279" spans="1:2" hidden="1">
      <c r="A1279" s="100" t="s">
        <v>277</v>
      </c>
      <c r="B1279" s="92"/>
    </row>
    <row r="1280" spans="1:2" hidden="1">
      <c r="A1280" s="100" t="s">
        <v>1229</v>
      </c>
      <c r="B1280" s="92"/>
    </row>
    <row r="1281" spans="1:2" hidden="1">
      <c r="A1281" s="99" t="s">
        <v>1230</v>
      </c>
      <c r="B1281" s="92"/>
    </row>
    <row r="1282" spans="1:2" hidden="1">
      <c r="A1282" s="100" t="s">
        <v>268</v>
      </c>
      <c r="B1282" s="92"/>
    </row>
    <row r="1283" spans="1:2" hidden="1">
      <c r="A1283" s="100" t="s">
        <v>269</v>
      </c>
      <c r="B1283" s="92"/>
    </row>
    <row r="1284" spans="1:2" hidden="1">
      <c r="A1284" s="100" t="s">
        <v>270</v>
      </c>
      <c r="B1284" s="92"/>
    </row>
    <row r="1285" spans="1:2" hidden="1">
      <c r="A1285" s="100" t="s">
        <v>1231</v>
      </c>
      <c r="B1285" s="92"/>
    </row>
    <row r="1286" spans="1:2" hidden="1">
      <c r="A1286" s="100" t="s">
        <v>1232</v>
      </c>
      <c r="B1286" s="92"/>
    </row>
    <row r="1287" spans="1:2" hidden="1">
      <c r="A1287" s="100" t="s">
        <v>1233</v>
      </c>
      <c r="B1287" s="92"/>
    </row>
    <row r="1288" spans="1:2" hidden="1">
      <c r="A1288" s="100" t="s">
        <v>277</v>
      </c>
      <c r="B1288" s="92"/>
    </row>
    <row r="1289" spans="1:2" hidden="1">
      <c r="A1289" s="100" t="s">
        <v>1234</v>
      </c>
      <c r="B1289" s="92"/>
    </row>
    <row r="1290" spans="1:2" hidden="1">
      <c r="A1290" s="99" t="s">
        <v>1235</v>
      </c>
      <c r="B1290" s="92"/>
    </row>
    <row r="1291" spans="1:2" hidden="1">
      <c r="A1291" s="100" t="s">
        <v>268</v>
      </c>
      <c r="B1291" s="92"/>
    </row>
    <row r="1292" spans="1:2" hidden="1">
      <c r="A1292" s="100" t="s">
        <v>269</v>
      </c>
      <c r="B1292" s="92"/>
    </row>
    <row r="1293" spans="1:2" hidden="1">
      <c r="A1293" s="100" t="s">
        <v>270</v>
      </c>
      <c r="B1293" s="92"/>
    </row>
    <row r="1294" spans="1:2" hidden="1">
      <c r="A1294" s="100" t="s">
        <v>1236</v>
      </c>
      <c r="B1294" s="92"/>
    </row>
    <row r="1295" spans="1:2" hidden="1">
      <c r="A1295" s="100" t="s">
        <v>1237</v>
      </c>
      <c r="B1295" s="92"/>
    </row>
    <row r="1296" spans="1:2" hidden="1">
      <c r="A1296" s="100" t="s">
        <v>1238</v>
      </c>
      <c r="B1296" s="92"/>
    </row>
    <row r="1297" spans="1:2" hidden="1">
      <c r="A1297" s="100" t="s">
        <v>1239</v>
      </c>
      <c r="B1297" s="92"/>
    </row>
    <row r="1298" spans="1:2" hidden="1">
      <c r="A1298" s="100" t="s">
        <v>1240</v>
      </c>
      <c r="B1298" s="92"/>
    </row>
    <row r="1299" spans="1:2" hidden="1">
      <c r="A1299" s="100" t="s">
        <v>1241</v>
      </c>
      <c r="B1299" s="92"/>
    </row>
    <row r="1300" spans="1:2" hidden="1">
      <c r="A1300" s="100" t="s">
        <v>1242</v>
      </c>
      <c r="B1300" s="92"/>
    </row>
    <row r="1301" spans="1:2" hidden="1">
      <c r="A1301" s="100" t="s">
        <v>1243</v>
      </c>
      <c r="B1301" s="92"/>
    </row>
    <row r="1302" spans="1:2" hidden="1">
      <c r="A1302" s="100" t="s">
        <v>1244</v>
      </c>
      <c r="B1302" s="92"/>
    </row>
    <row r="1303" spans="1:2" hidden="1">
      <c r="A1303" s="99" t="s">
        <v>1245</v>
      </c>
      <c r="B1303" s="92"/>
    </row>
    <row r="1304" spans="1:2" hidden="1">
      <c r="A1304" s="100" t="s">
        <v>268</v>
      </c>
      <c r="B1304" s="92"/>
    </row>
    <row r="1305" spans="1:2" hidden="1">
      <c r="A1305" s="100" t="s">
        <v>269</v>
      </c>
      <c r="B1305" s="92"/>
    </row>
    <row r="1306" spans="1:2" hidden="1">
      <c r="A1306" s="100" t="s">
        <v>270</v>
      </c>
      <c r="B1306" s="92"/>
    </row>
    <row r="1307" spans="1:2" hidden="1">
      <c r="A1307" s="100" t="s">
        <v>1246</v>
      </c>
      <c r="B1307" s="92"/>
    </row>
    <row r="1308" spans="1:2" hidden="1">
      <c r="A1308" s="100" t="s">
        <v>1247</v>
      </c>
      <c r="B1308" s="92"/>
    </row>
    <row r="1309" spans="1:2" hidden="1">
      <c r="A1309" s="100" t="s">
        <v>1248</v>
      </c>
      <c r="B1309" s="92"/>
    </row>
    <row r="1310" spans="1:2" hidden="1">
      <c r="A1310" s="100" t="s">
        <v>1249</v>
      </c>
      <c r="B1310" s="92"/>
    </row>
    <row r="1311" spans="1:2" hidden="1">
      <c r="A1311" s="100" t="s">
        <v>1250</v>
      </c>
      <c r="B1311" s="92"/>
    </row>
    <row r="1312" spans="1:2" hidden="1">
      <c r="A1312" s="100" t="s">
        <v>1251</v>
      </c>
      <c r="B1312" s="92"/>
    </row>
    <row r="1313" spans="1:2" hidden="1">
      <c r="A1313" s="100" t="s">
        <v>1252</v>
      </c>
      <c r="B1313" s="92"/>
    </row>
    <row r="1314" spans="1:2" hidden="1">
      <c r="A1314" s="100" t="s">
        <v>1253</v>
      </c>
      <c r="B1314" s="92"/>
    </row>
    <row r="1315" spans="1:2" hidden="1">
      <c r="A1315" s="100" t="s">
        <v>1254</v>
      </c>
      <c r="B1315" s="92"/>
    </row>
    <row r="1316" spans="1:2" hidden="1">
      <c r="A1316" s="100" t="s">
        <v>1255</v>
      </c>
      <c r="B1316" s="92"/>
    </row>
    <row r="1317" spans="1:2" hidden="1">
      <c r="A1317" s="100" t="s">
        <v>1256</v>
      </c>
      <c r="B1317" s="92"/>
    </row>
    <row r="1318" spans="1:2" hidden="1">
      <c r="A1318" s="99" t="s">
        <v>1257</v>
      </c>
      <c r="B1318" s="92"/>
    </row>
    <row r="1319" spans="1:2" hidden="1">
      <c r="A1319" s="100" t="s">
        <v>1258</v>
      </c>
      <c r="B1319" s="92"/>
    </row>
    <row r="1320" spans="1:2" hidden="1">
      <c r="A1320" s="99" t="s">
        <v>1259</v>
      </c>
      <c r="B1320" s="92"/>
    </row>
    <row r="1321" spans="1:2" hidden="1">
      <c r="A1321" s="99" t="s">
        <v>1260</v>
      </c>
      <c r="B1321" s="92"/>
    </row>
    <row r="1322" spans="1:2" hidden="1">
      <c r="A1322" s="100" t="s">
        <v>1261</v>
      </c>
      <c r="B1322" s="92"/>
    </row>
    <row r="1323" spans="1:2" hidden="1">
      <c r="A1323" s="100" t="s">
        <v>1262</v>
      </c>
      <c r="B1323" s="92"/>
    </row>
    <row r="1324" spans="1:2" hidden="1">
      <c r="A1324" s="100" t="s">
        <v>1263</v>
      </c>
      <c r="B1324" s="92"/>
    </row>
    <row r="1325" spans="1:2" hidden="1">
      <c r="A1325" s="100" t="s">
        <v>1264</v>
      </c>
      <c r="B1325" s="92"/>
    </row>
    <row r="1326" spans="1:2" hidden="1">
      <c r="A1326" s="100" t="s">
        <v>1265</v>
      </c>
      <c r="B1326" s="92"/>
    </row>
    <row r="1327" spans="1:2" hidden="1">
      <c r="A1327" s="100" t="s">
        <v>1266</v>
      </c>
      <c r="B1327" s="92"/>
    </row>
    <row r="1328" spans="1:2" hidden="1">
      <c r="A1328" s="100" t="s">
        <v>1267</v>
      </c>
      <c r="B1328" s="92"/>
    </row>
    <row r="1329" spans="1:2" hidden="1">
      <c r="A1329" s="100" t="s">
        <v>1268</v>
      </c>
      <c r="B1329" s="92"/>
    </row>
    <row r="1330" spans="1:2" hidden="1">
      <c r="A1330" s="99" t="s">
        <v>1269</v>
      </c>
      <c r="B1330" s="92"/>
    </row>
    <row r="1331" spans="1:2" hidden="1">
      <c r="A1331" s="100" t="s">
        <v>1270</v>
      </c>
      <c r="B1331" s="92"/>
    </row>
    <row r="1332" spans="1:2" hidden="1">
      <c r="A1332" s="100" t="s">
        <v>1271</v>
      </c>
      <c r="B1332" s="92"/>
    </row>
    <row r="1333" spans="1:2" hidden="1">
      <c r="A1333" s="100" t="s">
        <v>1272</v>
      </c>
      <c r="B1333" s="92"/>
    </row>
    <row r="1334" spans="1:2" hidden="1">
      <c r="A1334" s="99" t="s">
        <v>1273</v>
      </c>
      <c r="B1334" s="92"/>
    </row>
    <row r="1335" spans="1:2" hidden="1">
      <c r="A1335" s="100" t="s">
        <v>1274</v>
      </c>
      <c r="B1335" s="92"/>
    </row>
    <row r="1336" spans="1:2" hidden="1">
      <c r="A1336" s="100" t="s">
        <v>1275</v>
      </c>
      <c r="B1336" s="92"/>
    </row>
    <row r="1337" spans="1:2" hidden="1">
      <c r="A1337" s="100" t="s">
        <v>1276</v>
      </c>
      <c r="B1337" s="92"/>
    </row>
    <row r="1338" spans="1:2" hidden="1">
      <c r="A1338" s="99" t="s">
        <v>1277</v>
      </c>
      <c r="B1338" s="92"/>
    </row>
    <row r="1339" spans="1:2" hidden="1">
      <c r="A1339" s="99" t="s">
        <v>1278</v>
      </c>
      <c r="B1339" s="92"/>
    </row>
    <row r="1340" spans="1:2" hidden="1">
      <c r="A1340" s="100" t="s">
        <v>268</v>
      </c>
      <c r="B1340" s="92"/>
    </row>
    <row r="1341" spans="1:2" hidden="1">
      <c r="A1341" s="100" t="s">
        <v>269</v>
      </c>
      <c r="B1341" s="92"/>
    </row>
    <row r="1342" spans="1:2" hidden="1">
      <c r="A1342" s="100" t="s">
        <v>270</v>
      </c>
      <c r="B1342" s="92"/>
    </row>
    <row r="1343" spans="1:2" hidden="1">
      <c r="A1343" s="100" t="s">
        <v>1279</v>
      </c>
      <c r="B1343" s="92"/>
    </row>
    <row r="1344" spans="1:2" hidden="1">
      <c r="A1344" s="100" t="s">
        <v>1280</v>
      </c>
      <c r="B1344" s="92"/>
    </row>
    <row r="1345" spans="1:2" hidden="1">
      <c r="A1345" s="100" t="s">
        <v>1281</v>
      </c>
      <c r="B1345" s="92"/>
    </row>
    <row r="1346" spans="1:2" hidden="1">
      <c r="A1346" s="100" t="s">
        <v>1282</v>
      </c>
      <c r="B1346" s="92"/>
    </row>
    <row r="1347" spans="1:2" hidden="1">
      <c r="A1347" s="100" t="s">
        <v>1283</v>
      </c>
      <c r="B1347" s="92"/>
    </row>
    <row r="1348" spans="1:2" hidden="1">
      <c r="A1348" s="100" t="s">
        <v>1284</v>
      </c>
      <c r="B1348" s="92"/>
    </row>
    <row r="1349" spans="1:2" hidden="1">
      <c r="A1349" s="100" t="s">
        <v>1285</v>
      </c>
      <c r="B1349" s="92"/>
    </row>
    <row r="1350" spans="1:2" hidden="1">
      <c r="A1350" s="100" t="s">
        <v>1286</v>
      </c>
      <c r="B1350" s="92"/>
    </row>
    <row r="1351" spans="1:2" hidden="1">
      <c r="A1351" s="100" t="s">
        <v>1287</v>
      </c>
      <c r="B1351" s="92"/>
    </row>
    <row r="1352" spans="1:2" hidden="1">
      <c r="A1352" s="100" t="s">
        <v>277</v>
      </c>
      <c r="B1352" s="92"/>
    </row>
    <row r="1353" spans="1:2" hidden="1">
      <c r="A1353" s="100" t="s">
        <v>1288</v>
      </c>
      <c r="B1353" s="92"/>
    </row>
    <row r="1354" spans="1:2" hidden="1">
      <c r="A1354" s="99" t="s">
        <v>1289</v>
      </c>
      <c r="B1354" s="92"/>
    </row>
    <row r="1355" spans="1:2" hidden="1">
      <c r="A1355" s="100" t="s">
        <v>268</v>
      </c>
      <c r="B1355" s="92"/>
    </row>
    <row r="1356" spans="1:2" hidden="1">
      <c r="A1356" s="100" t="s">
        <v>269</v>
      </c>
      <c r="B1356" s="92"/>
    </row>
    <row r="1357" spans="1:2" hidden="1">
      <c r="A1357" s="100" t="s">
        <v>270</v>
      </c>
      <c r="B1357" s="92"/>
    </row>
    <row r="1358" spans="1:2" hidden="1">
      <c r="A1358" s="100" t="s">
        <v>1290</v>
      </c>
      <c r="B1358" s="92"/>
    </row>
    <row r="1359" spans="1:2" hidden="1">
      <c r="A1359" s="100" t="s">
        <v>1291</v>
      </c>
      <c r="B1359" s="92"/>
    </row>
    <row r="1360" spans="1:2" hidden="1">
      <c r="A1360" s="100" t="s">
        <v>1292</v>
      </c>
      <c r="B1360" s="92"/>
    </row>
    <row r="1361" spans="1:2" hidden="1">
      <c r="A1361" s="100" t="s">
        <v>1293</v>
      </c>
      <c r="B1361" s="92"/>
    </row>
    <row r="1362" spans="1:2" hidden="1">
      <c r="A1362" s="100" t="s">
        <v>1294</v>
      </c>
      <c r="B1362" s="92"/>
    </row>
    <row r="1363" spans="1:2" hidden="1">
      <c r="A1363" s="100" t="s">
        <v>1295</v>
      </c>
      <c r="B1363" s="92"/>
    </row>
    <row r="1364" spans="1:2" hidden="1">
      <c r="A1364" s="100" t="s">
        <v>1296</v>
      </c>
      <c r="B1364" s="92"/>
    </row>
    <row r="1365" spans="1:2" hidden="1">
      <c r="A1365" s="100" t="s">
        <v>1297</v>
      </c>
      <c r="B1365" s="92"/>
    </row>
    <row r="1366" spans="1:2" hidden="1">
      <c r="A1366" s="100" t="s">
        <v>277</v>
      </c>
      <c r="B1366" s="92"/>
    </row>
    <row r="1367" spans="1:2" hidden="1">
      <c r="A1367" s="100" t="s">
        <v>1298</v>
      </c>
      <c r="B1367" s="92"/>
    </row>
    <row r="1368" spans="1:2" hidden="1">
      <c r="A1368" s="99" t="s">
        <v>1299</v>
      </c>
      <c r="B1368" s="92"/>
    </row>
    <row r="1369" spans="1:2" hidden="1">
      <c r="A1369" s="100" t="s">
        <v>1300</v>
      </c>
      <c r="B1369" s="92"/>
    </row>
    <row r="1370" spans="1:2" hidden="1">
      <c r="A1370" s="100" t="s">
        <v>1301</v>
      </c>
      <c r="B1370" s="92"/>
    </row>
    <row r="1371" spans="1:2" hidden="1">
      <c r="A1371" s="100" t="s">
        <v>1302</v>
      </c>
      <c r="B1371" s="92"/>
    </row>
    <row r="1372" spans="1:2" hidden="1">
      <c r="A1372" s="100" t="s">
        <v>1303</v>
      </c>
      <c r="B1372" s="92"/>
    </row>
    <row r="1373" spans="1:2" hidden="1">
      <c r="A1373" s="100" t="s">
        <v>1304</v>
      </c>
      <c r="B1373" s="92"/>
    </row>
    <row r="1374" spans="1:2" hidden="1">
      <c r="A1374" s="99" t="s">
        <v>1305</v>
      </c>
      <c r="B1374" s="92"/>
    </row>
    <row r="1375" spans="1:2" hidden="1">
      <c r="A1375" s="100" t="s">
        <v>1306</v>
      </c>
      <c r="B1375" s="92"/>
    </row>
    <row r="1376" spans="1:2" hidden="1">
      <c r="A1376" s="100" t="s">
        <v>1307</v>
      </c>
      <c r="B1376" s="92"/>
    </row>
    <row r="1377" spans="1:2" hidden="1">
      <c r="A1377" s="100" t="s">
        <v>1308</v>
      </c>
      <c r="B1377" s="92"/>
    </row>
    <row r="1378" spans="1:2" hidden="1">
      <c r="A1378" s="100" t="s">
        <v>1309</v>
      </c>
      <c r="B1378" s="92"/>
    </row>
    <row r="1379" spans="1:2" hidden="1">
      <c r="A1379" s="100" t="s">
        <v>1310</v>
      </c>
      <c r="B1379" s="92"/>
    </row>
    <row r="1380" spans="1:2" hidden="1">
      <c r="A1380" s="99" t="s">
        <v>1311</v>
      </c>
      <c r="B1380" s="92"/>
    </row>
    <row r="1381" spans="1:2" hidden="1">
      <c r="A1381" s="100" t="s">
        <v>1312</v>
      </c>
      <c r="B1381" s="92"/>
    </row>
    <row r="1382" spans="1:2" hidden="1">
      <c r="A1382" s="100" t="s">
        <v>1313</v>
      </c>
      <c r="B1382" s="92"/>
    </row>
    <row r="1383" spans="1:2" hidden="1">
      <c r="A1383" s="100" t="s">
        <v>1314</v>
      </c>
      <c r="B1383" s="92"/>
    </row>
    <row r="1384" spans="1:2" hidden="1">
      <c r="A1384" s="100" t="s">
        <v>1315</v>
      </c>
      <c r="B1384" s="92"/>
    </row>
    <row r="1385" spans="1:2" hidden="1">
      <c r="A1385" s="100" t="s">
        <v>1316</v>
      </c>
      <c r="B1385" s="92"/>
    </row>
    <row r="1386" spans="1:2" hidden="1">
      <c r="A1386" s="100" t="s">
        <v>1317</v>
      </c>
      <c r="B1386" s="92"/>
    </row>
    <row r="1387" spans="1:2" hidden="1">
      <c r="A1387" s="100" t="s">
        <v>1318</v>
      </c>
      <c r="B1387" s="92"/>
    </row>
    <row r="1388" spans="1:2" hidden="1">
      <c r="A1388" s="100" t="s">
        <v>1319</v>
      </c>
      <c r="B1388" s="92"/>
    </row>
    <row r="1389" spans="1:2" hidden="1">
      <c r="A1389" s="100" t="s">
        <v>1320</v>
      </c>
      <c r="B1389" s="92"/>
    </row>
    <row r="1390" spans="1:2" hidden="1">
      <c r="A1390" s="100" t="s">
        <v>1321</v>
      </c>
      <c r="B1390" s="92"/>
    </row>
    <row r="1391" spans="1:2" hidden="1">
      <c r="A1391" s="100" t="s">
        <v>1322</v>
      </c>
      <c r="B1391" s="92"/>
    </row>
    <row r="1392" spans="1:2" hidden="1">
      <c r="A1392" s="99" t="s">
        <v>1323</v>
      </c>
      <c r="B1392" s="92"/>
    </row>
    <row r="1393" spans="1:2" hidden="1">
      <c r="A1393" s="99" t="s">
        <v>1324</v>
      </c>
      <c r="B1393" s="92"/>
    </row>
    <row r="1394" spans="1:2" hidden="1">
      <c r="A1394" s="102" t="s">
        <v>1325</v>
      </c>
      <c r="B1394" s="92"/>
    </row>
    <row r="1395" spans="1:2">
      <c r="A1395" s="94" t="s">
        <v>1348</v>
      </c>
      <c r="B1395" s="92"/>
    </row>
    <row r="1396" spans="1:2">
      <c r="A1396" s="93" t="s">
        <v>1328</v>
      </c>
      <c r="B1396" s="92"/>
    </row>
    <row r="1397" spans="1:2">
      <c r="A1397" s="93" t="s">
        <v>1329</v>
      </c>
      <c r="B1397" s="92"/>
    </row>
    <row r="1398" spans="1:2">
      <c r="A1398" s="93" t="s">
        <v>1330</v>
      </c>
      <c r="B1398" s="92"/>
    </row>
  </sheetData>
  <mergeCells count="3">
    <mergeCell ref="A1:B1"/>
    <mergeCell ref="A2:A3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3" sqref="C13"/>
    </sheetView>
  </sheetViews>
  <sheetFormatPr defaultColWidth="32.625" defaultRowHeight="13.5"/>
  <cols>
    <col min="2" max="2" width="32.875" customWidth="1"/>
  </cols>
  <sheetData>
    <row r="1" spans="1:3" ht="20.25">
      <c r="A1" s="118" t="s">
        <v>1352</v>
      </c>
      <c r="B1" s="118"/>
      <c r="C1" s="118"/>
    </row>
    <row r="2" spans="1:3">
      <c r="A2" s="119" t="s">
        <v>88</v>
      </c>
      <c r="B2" s="119"/>
      <c r="C2" s="119"/>
    </row>
    <row r="3" spans="1:3" ht="21.75" customHeight="1">
      <c r="A3" s="21" t="s">
        <v>90</v>
      </c>
      <c r="B3" s="21" t="s">
        <v>1332</v>
      </c>
      <c r="C3" s="21" t="s">
        <v>1333</v>
      </c>
    </row>
    <row r="4" spans="1:3" ht="26.1" customHeight="1">
      <c r="A4" s="21" t="s">
        <v>2376</v>
      </c>
      <c r="B4" s="21">
        <v>15000</v>
      </c>
      <c r="C4" s="21">
        <v>15000</v>
      </c>
    </row>
  </sheetData>
  <mergeCells count="2">
    <mergeCell ref="A1:C1"/>
    <mergeCell ref="A2:C2"/>
  </mergeCells>
  <phoneticPr fontId="1" type="noConversion"/>
  <pageMargins left="1.32" right="0.70866141732283472" top="0.74803149606299213" bottom="0.74803149606299213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6"/>
  <sheetViews>
    <sheetView workbookViewId="0">
      <selection activeCell="F34" sqref="F34"/>
    </sheetView>
  </sheetViews>
  <sheetFormatPr defaultColWidth="9" defaultRowHeight="14.25"/>
  <cols>
    <col min="1" max="1" width="33.375" style="31" customWidth="1"/>
    <col min="2" max="2" width="43.25" style="30" customWidth="1"/>
    <col min="3" max="16373" width="9" style="31"/>
  </cols>
  <sheetData>
    <row r="1" spans="1:16373" s="30" customFormat="1" ht="18" customHeight="1">
      <c r="A1" s="2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</row>
    <row r="2" spans="1:16373" s="31" customFormat="1" ht="29.25" customHeight="1">
      <c r="A2" s="120" t="s">
        <v>1353</v>
      </c>
      <c r="B2" s="120"/>
    </row>
    <row r="3" spans="1:16373" s="31" customFormat="1" ht="16.5" customHeight="1">
      <c r="A3" s="32"/>
      <c r="B3" s="33" t="s">
        <v>27</v>
      </c>
    </row>
    <row r="4" spans="1:16373" s="37" customFormat="1" ht="35.1" customHeight="1">
      <c r="A4" s="34" t="s">
        <v>148</v>
      </c>
      <c r="B4" s="35" t="s">
        <v>29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</row>
    <row r="5" spans="1:16373" s="39" customFormat="1" ht="15.95" customHeight="1">
      <c r="A5" s="42" t="s">
        <v>149</v>
      </c>
      <c r="B5" s="2"/>
    </row>
    <row r="6" spans="1:16373" s="39" customFormat="1" ht="15.95" customHeight="1">
      <c r="A6" s="42" t="s">
        <v>150</v>
      </c>
      <c r="B6" s="2"/>
    </row>
    <row r="7" spans="1:16373" s="39" customFormat="1" ht="15.95" customHeight="1">
      <c r="A7" s="42" t="s">
        <v>151</v>
      </c>
      <c r="B7" s="2"/>
    </row>
    <row r="8" spans="1:16373" s="39" customFormat="1" ht="15.95" customHeight="1">
      <c r="A8" s="42" t="s">
        <v>152</v>
      </c>
      <c r="B8" s="2"/>
    </row>
    <row r="9" spans="1:16373" s="39" customFormat="1" ht="15.95" customHeight="1">
      <c r="A9" s="42" t="s">
        <v>153</v>
      </c>
      <c r="B9" s="2"/>
    </row>
    <row r="10" spans="1:16373" s="39" customFormat="1" ht="15.95" customHeight="1">
      <c r="A10" s="42" t="s">
        <v>154</v>
      </c>
      <c r="B10" s="40">
        <v>540</v>
      </c>
    </row>
    <row r="11" spans="1:16373" s="39" customFormat="1" ht="15.95" customHeight="1">
      <c r="A11" s="43" t="s">
        <v>155</v>
      </c>
      <c r="B11" s="40">
        <v>900</v>
      </c>
    </row>
    <row r="12" spans="1:16373" s="39" customFormat="1" ht="15.95" customHeight="1">
      <c r="A12" s="43" t="s">
        <v>156</v>
      </c>
      <c r="B12" s="40">
        <v>9360</v>
      </c>
    </row>
    <row r="13" spans="1:16373" s="39" customFormat="1" ht="15.95" customHeight="1">
      <c r="A13" s="42" t="s">
        <v>157</v>
      </c>
      <c r="B13" s="41"/>
    </row>
    <row r="14" spans="1:16373" s="39" customFormat="1" ht="15.95" customHeight="1">
      <c r="A14" s="42" t="s">
        <v>158</v>
      </c>
      <c r="B14" s="41"/>
    </row>
    <row r="15" spans="1:16373" s="39" customFormat="1" ht="15.95" customHeight="1">
      <c r="A15" s="42" t="s">
        <v>159</v>
      </c>
      <c r="B15" s="41"/>
    </row>
    <row r="16" spans="1:16373" s="39" customFormat="1" ht="15.95" customHeight="1">
      <c r="A16" s="44" t="s">
        <v>22</v>
      </c>
      <c r="B16" s="41">
        <f>SUM(B5:B10,B11:B15)</f>
        <v>10800</v>
      </c>
    </row>
  </sheetData>
  <mergeCells count="1">
    <mergeCell ref="A2:B2"/>
  </mergeCells>
  <phoneticPr fontId="1" type="noConversion"/>
  <pageMargins left="1.25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1"/>
  <sheetViews>
    <sheetView workbookViewId="0">
      <selection activeCell="E22" sqref="E22"/>
    </sheetView>
  </sheetViews>
  <sheetFormatPr defaultColWidth="9" defaultRowHeight="14.25"/>
  <cols>
    <col min="1" max="1" width="35" style="31" customWidth="1"/>
    <col min="2" max="2" width="36.625" style="30" customWidth="1"/>
    <col min="3" max="16373" width="9" style="31"/>
  </cols>
  <sheetData>
    <row r="1" spans="1:16373" s="30" customFormat="1" ht="21" customHeight="1">
      <c r="A1" s="29"/>
    </row>
    <row r="2" spans="1:16373" s="31" customFormat="1" ht="33.75" customHeight="1">
      <c r="A2" s="121" t="s">
        <v>1354</v>
      </c>
      <c r="B2" s="121"/>
    </row>
    <row r="3" spans="1:16373" s="47" customFormat="1" ht="18.75" customHeight="1">
      <c r="A3" s="45"/>
      <c r="B3" s="46" t="s">
        <v>27</v>
      </c>
    </row>
    <row r="4" spans="1:16373" s="50" customFormat="1" ht="25.5" customHeight="1">
      <c r="A4" s="48" t="s">
        <v>148</v>
      </c>
      <c r="B4" s="49" t="s">
        <v>29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</row>
    <row r="5" spans="1:16373" s="52" customFormat="1" ht="14.1" customHeight="1">
      <c r="A5" s="51" t="s">
        <v>164</v>
      </c>
      <c r="B5" s="53"/>
    </row>
    <row r="6" spans="1:16373" s="52" customFormat="1" ht="14.1" customHeight="1">
      <c r="A6" s="38" t="s">
        <v>165</v>
      </c>
      <c r="B6" s="53"/>
    </row>
    <row r="7" spans="1:16373" s="52" customFormat="1" ht="14.1" customHeight="1">
      <c r="A7" s="51" t="s">
        <v>160</v>
      </c>
      <c r="B7" s="53">
        <f>SUM(B8:B10)</f>
        <v>51714</v>
      </c>
    </row>
    <row r="8" spans="1:16373" s="52" customFormat="1" ht="14.1" customHeight="1">
      <c r="A8" s="38" t="s">
        <v>161</v>
      </c>
      <c r="B8" s="40">
        <v>50274</v>
      </c>
    </row>
    <row r="9" spans="1:16373" s="52" customFormat="1" ht="14.1" customHeight="1">
      <c r="A9" s="38" t="s">
        <v>166</v>
      </c>
      <c r="B9" s="41">
        <v>540</v>
      </c>
    </row>
    <row r="10" spans="1:16373" s="52" customFormat="1" ht="14.1" customHeight="1">
      <c r="A10" s="38" t="s">
        <v>162</v>
      </c>
      <c r="B10" s="41">
        <v>900</v>
      </c>
    </row>
    <row r="11" spans="1:16373" s="52" customFormat="1" ht="14.1" customHeight="1">
      <c r="A11" s="38" t="s">
        <v>167</v>
      </c>
      <c r="B11" s="148"/>
    </row>
    <row r="12" spans="1:16373" s="52" customFormat="1" ht="14.1" customHeight="1">
      <c r="A12" s="54" t="s">
        <v>163</v>
      </c>
      <c r="B12" s="41"/>
    </row>
    <row r="13" spans="1:16373" s="52" customFormat="1" ht="14.1" customHeight="1">
      <c r="A13" s="38" t="s">
        <v>168</v>
      </c>
      <c r="B13" s="41"/>
    </row>
    <row r="14" spans="1:16373" s="52" customFormat="1" ht="14.1" customHeight="1">
      <c r="A14" s="38" t="s">
        <v>169</v>
      </c>
      <c r="B14" s="40"/>
    </row>
    <row r="15" spans="1:16373" s="52" customFormat="1" ht="14.1" customHeight="1">
      <c r="A15" s="38" t="s">
        <v>170</v>
      </c>
      <c r="B15" s="56"/>
    </row>
    <row r="16" spans="1:16373" s="52" customFormat="1" ht="14.1" customHeight="1">
      <c r="A16" s="38" t="s">
        <v>171</v>
      </c>
      <c r="B16" s="57"/>
    </row>
    <row r="17" spans="1:2" s="52" customFormat="1" ht="14.1" customHeight="1">
      <c r="A17" s="38" t="s">
        <v>172</v>
      </c>
      <c r="B17" s="55"/>
    </row>
    <row r="18" spans="1:2" s="52" customFormat="1" ht="14.1" customHeight="1">
      <c r="A18" s="38" t="s">
        <v>173</v>
      </c>
      <c r="B18" s="55"/>
    </row>
    <row r="19" spans="1:2" s="52" customFormat="1" ht="14.1" customHeight="1">
      <c r="A19" s="38" t="s">
        <v>174</v>
      </c>
      <c r="B19" s="55"/>
    </row>
    <row r="20" spans="1:2" s="52" customFormat="1" ht="14.1" customHeight="1">
      <c r="A20" s="38" t="s">
        <v>175</v>
      </c>
      <c r="B20" s="55">
        <v>3650</v>
      </c>
    </row>
    <row r="21" spans="1:2" s="52" customFormat="1" ht="14.1" customHeight="1">
      <c r="A21" s="58" t="s">
        <v>26</v>
      </c>
      <c r="B21" s="53">
        <f>B7+B20</f>
        <v>55364</v>
      </c>
    </row>
  </sheetData>
  <mergeCells count="1">
    <mergeCell ref="A2:B2"/>
  </mergeCells>
  <phoneticPr fontId="1" type="noConversion"/>
  <pageMargins left="1.06" right="0.70866141732283472" top="0.74803149606299213" bottom="0.74803149606299213" header="0.31496062992125984" footer="0.31496062992125984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22" workbookViewId="0">
      <selection sqref="A1:C1"/>
    </sheetView>
  </sheetViews>
  <sheetFormatPr defaultColWidth="9.5" defaultRowHeight="14.25"/>
  <cols>
    <col min="1" max="1" width="61.375" style="16" customWidth="1"/>
    <col min="2" max="2" width="19.25" style="16" customWidth="1"/>
    <col min="3" max="3" width="19.25" style="16" hidden="1" customWidth="1"/>
    <col min="4" max="16384" width="9.5" style="16"/>
  </cols>
  <sheetData>
    <row r="1" spans="1:3" ht="31.5" customHeight="1">
      <c r="A1" s="122" t="s">
        <v>1337</v>
      </c>
      <c r="B1" s="122"/>
      <c r="C1" s="122"/>
    </row>
    <row r="2" spans="1:3" ht="14.25" customHeight="1">
      <c r="A2" s="22"/>
      <c r="B2" s="17" t="s">
        <v>27</v>
      </c>
      <c r="C2" s="22"/>
    </row>
    <row r="3" spans="1:3">
      <c r="A3" s="23" t="s">
        <v>31</v>
      </c>
      <c r="B3" s="23" t="s">
        <v>29</v>
      </c>
      <c r="C3" s="23" t="s">
        <v>91</v>
      </c>
    </row>
    <row r="4" spans="1:3">
      <c r="A4" s="24" t="s">
        <v>92</v>
      </c>
      <c r="B4" s="53">
        <v>0</v>
      </c>
      <c r="C4" s="25">
        <v>113913</v>
      </c>
    </row>
    <row r="5" spans="1:3">
      <c r="A5" s="26" t="s">
        <v>93</v>
      </c>
      <c r="B5" s="23"/>
      <c r="C5" s="23"/>
    </row>
    <row r="6" spans="1:3">
      <c r="A6" s="27" t="s">
        <v>94</v>
      </c>
      <c r="B6" s="23"/>
      <c r="C6" s="23"/>
    </row>
    <row r="7" spans="1:3">
      <c r="A7" s="26" t="s">
        <v>95</v>
      </c>
      <c r="B7" s="23"/>
      <c r="C7" s="23">
        <v>28</v>
      </c>
    </row>
    <row r="8" spans="1:3">
      <c r="A8" s="27" t="s">
        <v>96</v>
      </c>
      <c r="B8" s="23"/>
      <c r="C8" s="23"/>
    </row>
    <row r="9" spans="1:3">
      <c r="A9" s="26" t="s">
        <v>97</v>
      </c>
      <c r="B9" s="25" t="s">
        <v>89</v>
      </c>
      <c r="C9" s="25">
        <v>5109</v>
      </c>
    </row>
    <row r="10" spans="1:3">
      <c r="A10" s="27" t="s">
        <v>98</v>
      </c>
      <c r="B10" s="25"/>
      <c r="C10" s="25">
        <v>2175</v>
      </c>
    </row>
    <row r="11" spans="1:3">
      <c r="A11" s="27" t="s">
        <v>99</v>
      </c>
      <c r="B11" s="23"/>
      <c r="C11" s="23">
        <v>121</v>
      </c>
    </row>
    <row r="12" spans="1:3">
      <c r="A12" s="26" t="s">
        <v>100</v>
      </c>
      <c r="B12" s="23"/>
      <c r="C12" s="23"/>
    </row>
    <row r="13" spans="1:3">
      <c r="A13" s="27" t="s">
        <v>101</v>
      </c>
      <c r="B13" s="23"/>
      <c r="C13" s="23"/>
    </row>
    <row r="14" spans="1:3">
      <c r="A14" s="27" t="s">
        <v>102</v>
      </c>
      <c r="B14" s="23"/>
      <c r="C14" s="23"/>
    </row>
    <row r="15" spans="1:3">
      <c r="A15" s="26" t="s">
        <v>103</v>
      </c>
      <c r="B15" s="25" t="s">
        <v>89</v>
      </c>
      <c r="C15" s="25">
        <v>91223</v>
      </c>
    </row>
    <row r="16" spans="1:3">
      <c r="A16" s="27" t="s">
        <v>104</v>
      </c>
      <c r="B16" s="25"/>
      <c r="C16" s="25">
        <v>3179</v>
      </c>
    </row>
    <row r="17" spans="1:3">
      <c r="A17" s="27" t="s">
        <v>105</v>
      </c>
      <c r="B17" s="25"/>
      <c r="C17" s="25">
        <v>63793</v>
      </c>
    </row>
    <row r="18" spans="1:3">
      <c r="A18" s="27" t="s">
        <v>106</v>
      </c>
      <c r="B18" s="23"/>
      <c r="C18" s="23"/>
    </row>
    <row r="19" spans="1:3">
      <c r="A19" s="27" t="s">
        <v>107</v>
      </c>
      <c r="B19" s="23"/>
      <c r="C19" s="23"/>
    </row>
    <row r="20" spans="1:3">
      <c r="A20" s="27" t="s">
        <v>108</v>
      </c>
      <c r="B20" s="25"/>
      <c r="C20" s="25">
        <v>3150</v>
      </c>
    </row>
    <row r="21" spans="1:3">
      <c r="A21" s="27" t="s">
        <v>109</v>
      </c>
      <c r="B21" s="25"/>
      <c r="C21" s="25">
        <v>21101</v>
      </c>
    </row>
    <row r="22" spans="1:3">
      <c r="A22" s="27" t="s">
        <v>110</v>
      </c>
      <c r="B22" s="23"/>
      <c r="C22" s="23"/>
    </row>
    <row r="23" spans="1:3">
      <c r="A23" s="27" t="s">
        <v>111</v>
      </c>
      <c r="B23" s="23"/>
      <c r="C23" s="23"/>
    </row>
    <row r="24" spans="1:3">
      <c r="A24" s="26" t="s">
        <v>112</v>
      </c>
      <c r="B24" s="25" t="s">
        <v>89</v>
      </c>
      <c r="C24" s="23">
        <v>2103</v>
      </c>
    </row>
    <row r="25" spans="1:3">
      <c r="A25" s="27" t="s">
        <v>113</v>
      </c>
      <c r="B25" s="23"/>
      <c r="C25" s="23"/>
    </row>
    <row r="26" spans="1:3">
      <c r="A26" s="27" t="s">
        <v>114</v>
      </c>
      <c r="B26" s="23"/>
      <c r="C26" s="23"/>
    </row>
    <row r="27" spans="1:3">
      <c r="A27" s="27" t="s">
        <v>115</v>
      </c>
      <c r="B27" s="23"/>
      <c r="C27" s="23"/>
    </row>
    <row r="28" spans="1:3">
      <c r="A28" s="27" t="s">
        <v>116</v>
      </c>
      <c r="B28" s="23"/>
      <c r="C28" s="23"/>
    </row>
    <row r="29" spans="1:3">
      <c r="A29" s="27" t="s">
        <v>117</v>
      </c>
      <c r="B29" s="23"/>
      <c r="C29" s="23"/>
    </row>
    <row r="30" spans="1:3">
      <c r="A30" s="27" t="s">
        <v>118</v>
      </c>
      <c r="B30" s="23"/>
      <c r="C30" s="23"/>
    </row>
    <row r="31" spans="1:3">
      <c r="A31" s="26" t="s">
        <v>119</v>
      </c>
      <c r="B31" s="25" t="s">
        <v>89</v>
      </c>
      <c r="C31" s="23"/>
    </row>
    <row r="32" spans="1:3">
      <c r="A32" s="27" t="s">
        <v>120</v>
      </c>
      <c r="B32" s="23"/>
      <c r="C32" s="23"/>
    </row>
    <row r="33" spans="1:3">
      <c r="A33" s="27" t="s">
        <v>121</v>
      </c>
      <c r="B33" s="23"/>
      <c r="C33" s="23"/>
    </row>
    <row r="34" spans="1:3">
      <c r="A34" s="27" t="s">
        <v>122</v>
      </c>
      <c r="B34" s="23"/>
      <c r="C34" s="23"/>
    </row>
    <row r="35" spans="1:3">
      <c r="A35" s="27" t="s">
        <v>123</v>
      </c>
      <c r="B35" s="23"/>
      <c r="C35" s="23"/>
    </row>
    <row r="36" spans="1:3">
      <c r="A36" s="27" t="s">
        <v>124</v>
      </c>
      <c r="B36" s="23"/>
      <c r="C36" s="23"/>
    </row>
    <row r="37" spans="1:3">
      <c r="A37" s="27" t="s">
        <v>125</v>
      </c>
      <c r="B37" s="23"/>
      <c r="C37" s="23"/>
    </row>
    <row r="38" spans="1:3">
      <c r="A38" s="27" t="s">
        <v>126</v>
      </c>
      <c r="B38" s="23"/>
      <c r="C38" s="23"/>
    </row>
    <row r="39" spans="1:3">
      <c r="A39" s="27" t="s">
        <v>127</v>
      </c>
      <c r="B39" s="23"/>
      <c r="C39" s="23"/>
    </row>
    <row r="40" spans="1:3">
      <c r="A40" s="26" t="s">
        <v>128</v>
      </c>
      <c r="B40" s="25" t="s">
        <v>89</v>
      </c>
      <c r="C40" s="25">
        <v>837</v>
      </c>
    </row>
    <row r="41" spans="1:3">
      <c r="A41" s="27" t="s">
        <v>129</v>
      </c>
      <c r="B41" s="23"/>
      <c r="C41" s="23"/>
    </row>
    <row r="42" spans="1:3">
      <c r="A42" s="27" t="s">
        <v>130</v>
      </c>
      <c r="B42" s="23"/>
      <c r="C42" s="23"/>
    </row>
    <row r="43" spans="1:3">
      <c r="A43" s="27" t="s">
        <v>131</v>
      </c>
      <c r="B43" s="23"/>
      <c r="C43" s="23">
        <v>567</v>
      </c>
    </row>
    <row r="44" spans="1:3">
      <c r="A44" s="27" t="s">
        <v>132</v>
      </c>
      <c r="B44" s="25"/>
      <c r="C44" s="25">
        <v>270</v>
      </c>
    </row>
    <row r="45" spans="1:3">
      <c r="A45" s="27" t="s">
        <v>133</v>
      </c>
      <c r="B45" s="23"/>
      <c r="C45" s="23"/>
    </row>
    <row r="46" spans="1:3">
      <c r="A46" s="27" t="s">
        <v>134</v>
      </c>
      <c r="B46" s="23"/>
      <c r="C46" s="23"/>
    </row>
    <row r="47" spans="1:3">
      <c r="A47" s="26" t="s">
        <v>135</v>
      </c>
      <c r="B47" s="25" t="s">
        <v>89</v>
      </c>
      <c r="C47" s="23">
        <v>150</v>
      </c>
    </row>
    <row r="48" spans="1:3">
      <c r="A48" s="27" t="s">
        <v>136</v>
      </c>
      <c r="B48" s="23"/>
      <c r="C48" s="23">
        <v>150</v>
      </c>
    </row>
    <row r="49" spans="1:3">
      <c r="A49" s="26" t="s">
        <v>137</v>
      </c>
      <c r="B49" s="23"/>
      <c r="C49" s="23"/>
    </row>
    <row r="50" spans="1:3">
      <c r="A50" s="27" t="s">
        <v>138</v>
      </c>
      <c r="B50" s="23"/>
      <c r="C50" s="23"/>
    </row>
    <row r="51" spans="1:3">
      <c r="A51" s="27" t="s">
        <v>139</v>
      </c>
      <c r="B51" s="23"/>
      <c r="C51" s="23"/>
    </row>
    <row r="52" spans="1:3">
      <c r="A52" s="27" t="s">
        <v>140</v>
      </c>
      <c r="B52" s="23"/>
      <c r="C52" s="23"/>
    </row>
    <row r="53" spans="1:3">
      <c r="A53" s="26" t="s">
        <v>141</v>
      </c>
      <c r="B53" s="25" t="s">
        <v>89</v>
      </c>
      <c r="C53" s="25">
        <v>5407</v>
      </c>
    </row>
    <row r="54" spans="1:3">
      <c r="A54" s="27" t="s">
        <v>142</v>
      </c>
      <c r="B54" s="23"/>
      <c r="C54" s="23"/>
    </row>
    <row r="55" spans="1:3" ht="24" customHeight="1">
      <c r="A55" s="28" t="s">
        <v>143</v>
      </c>
      <c r="B55" s="25"/>
      <c r="C55" s="25">
        <v>5407</v>
      </c>
    </row>
    <row r="56" spans="1:3" ht="24" customHeight="1">
      <c r="A56" s="28" t="s">
        <v>144</v>
      </c>
      <c r="B56" s="23"/>
      <c r="C56" s="23"/>
    </row>
    <row r="57" spans="1:3">
      <c r="A57" s="27" t="s">
        <v>145</v>
      </c>
      <c r="B57" s="23"/>
      <c r="C57" s="23"/>
    </row>
    <row r="58" spans="1:3">
      <c r="A58" s="26" t="s">
        <v>146</v>
      </c>
      <c r="B58" s="23"/>
      <c r="C58" s="23"/>
    </row>
    <row r="59" spans="1:3">
      <c r="A59" s="26" t="s">
        <v>147</v>
      </c>
      <c r="B59" s="23"/>
      <c r="C59" s="23"/>
    </row>
  </sheetData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08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3</vt:i4>
      </vt:variant>
    </vt:vector>
  </HeadingPairs>
  <TitlesOfParts>
    <vt:vector size="17" baseType="lpstr">
      <vt:lpstr>一般公共预算收入表</vt:lpstr>
      <vt:lpstr>一般公共预算支出表</vt:lpstr>
      <vt:lpstr>一般公共预算本级支出表</vt:lpstr>
      <vt:lpstr>一般公共预算本级基本支出表</vt:lpstr>
      <vt:lpstr>一般公共预算税收返还和转移支付表</vt:lpstr>
      <vt:lpstr>政府一般债务限额和余额表</vt:lpstr>
      <vt:lpstr>政府性基金收入表</vt:lpstr>
      <vt:lpstr>政府性基金支出表</vt:lpstr>
      <vt:lpstr>政府性基金转移支付表</vt:lpstr>
      <vt:lpstr>政府专项债务限额和余额情况表</vt:lpstr>
      <vt:lpstr>国有资本经营预算收入表</vt:lpstr>
      <vt:lpstr>国有资本经营预算支出表</vt:lpstr>
      <vt:lpstr>社会保险基金收入表</vt:lpstr>
      <vt:lpstr>社会保险基金支出表</vt:lpstr>
      <vt:lpstr>社会保险基金收入表!Print_Area</vt:lpstr>
      <vt:lpstr>社会保险基金支出表!Print_Area</vt:lpstr>
      <vt:lpstr>政府性基金转移支付表!Print_Titles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邓嘉琦</dc:creator>
  <cp:lastModifiedBy>付柔</cp:lastModifiedBy>
  <cp:lastPrinted>2018-05-16T08:08:50Z</cp:lastPrinted>
  <dcterms:created xsi:type="dcterms:W3CDTF">2017-10-25T10:33:17Z</dcterms:created>
  <dcterms:modified xsi:type="dcterms:W3CDTF">2019-02-22T07:45:43Z</dcterms:modified>
</cp:coreProperties>
</file>