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'部门收入总表'!$A$1:$O$36</definedName>
    <definedName name="_xlnm.Print_Area" localSheetId="2">'部门支出总表'!$A$1:$H$34</definedName>
    <definedName name="_xlnm.Print_Area" localSheetId="3">'财拨收支总表'!$A$1:$F$25</definedName>
    <definedName name="_xlnm.Print_Area" localSheetId="9">'财拨总表（引用）'!$A$1:$D$17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'一般公共预算基本支出表'!$A$1:$E$24</definedName>
    <definedName name="_xlnm.Print_Area" localSheetId="4">'一般公共预算支出表'!$A$1:$E$28</definedName>
    <definedName name="_xlnm.Print_Area" localSheetId="7">'政府性基金'!$A$1:$E$26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<sst xmlns="http://schemas.openxmlformats.org/spreadsheetml/2006/main" count="361" uniqueCount="166">
  <si>
    <t/>
  </si>
  <si>
    <t>收支预算总表</t>
  </si>
  <si>
    <t>填报单位:105规划建设部 , 105001规划建设部本级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</si>
  <si>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</si>
  <si>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</si>
  <si>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</si>
  <si>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</si>
  <si>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</si>
  <si>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</si>
  <si>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</si>
  <si>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</si>
  <si>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</si>
  <si>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</si>
  <si>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</si>
  <si>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</si>
  <si>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</si>
  <si>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</si>
  <si>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</si>
  <si>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</si>
  <si>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</si>
  <si>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</si>
  <si>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</si>
  <si>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</si>
  <si>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</si>
  <si>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</si>
  <si>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</si>
  <si>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</si>
  <si>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</si>
  <si>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</si>
  <si>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</si>
  <si>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</si>
  <si>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</si>
  <si>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</si>
  <si>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</si>
  <si>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</si>
  <si>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</si>
  <si>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</si>
  <si>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</si>
  <si>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</si>
  <si>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</si>
  <si>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</si>
  <si>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</si>
  <si>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</si>
  <si>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</si>
  <si>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</si>
  <si>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01</t>
  </si>
  <si>
    <t>　环境保护管理事务</t>
  </si>
  <si>
    <t>　　2110199</t>
  </si>
  <si>
    <t>　　其他环境保护管理事务支出</t>
  </si>
  <si>
    <t>212</t>
  </si>
  <si>
    <t>城乡社区支出</t>
  </si>
  <si>
    <t>　城乡社区管理事务</t>
  </si>
  <si>
    <t>　　2120101</t>
  </si>
  <si>
    <t>　　行政运行</t>
  </si>
  <si>
    <t>　　2120104</t>
  </si>
  <si>
    <t>　　城管执法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</si>
  <si>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</si>
  <si>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</si>
  <si>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</si>
  <si>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</si>
  <si>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</si>
  <si>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</si>
  <si>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03</t>
  </si>
  <si>
    <t>　城乡社区公共设施</t>
  </si>
  <si>
    <t>　　2120399</t>
  </si>
  <si>
    <t>　　其他城乡社区公共设施支出</t>
  </si>
  <si>
    <t>　06</t>
  </si>
  <si>
    <t>　建设市场管理与监督</t>
  </si>
  <si>
    <t>　　2120601</t>
  </si>
  <si>
    <t>　　建设市场管理与监督</t>
  </si>
  <si>
    <t>　08</t>
  </si>
  <si>
    <t>　国有土地使用权出让收入安排的支出</t>
  </si>
  <si>
    <t>　　2120802</t>
  </si>
  <si>
    <t>　　土地开发支出</t>
  </si>
  <si>
    <t>　　2120806</t>
  </si>
  <si>
    <t>　　土地出让业务支出</t>
  </si>
  <si>
    <t>　　2120899</t>
  </si>
  <si>
    <t>　　其他国有土地使用权出让收入安排的支出</t>
  </si>
  <si>
    <t>　13</t>
  </si>
  <si>
    <t>　城市基础设施配套费及对应专项债务收入安排的支出</t>
  </si>
  <si>
    <t>　　2121301</t>
  </si>
  <si>
    <t>　　城市公共设施</t>
  </si>
  <si>
    <t>　　2121302</t>
  </si>
  <si>
    <t>　　城市环境卫生</t>
  </si>
  <si>
    <t>220</t>
  </si>
  <si>
    <t>自然资源海洋气象等支出</t>
  </si>
  <si>
    <t>　自然资源事务</t>
  </si>
  <si>
    <t>　　2200112</t>
  </si>
  <si>
    <t>　　土地资源储备支出</t>
  </si>
  <si>
    <t>224</t>
  </si>
  <si>
    <t>灾害防治及应急管理支出</t>
  </si>
  <si>
    <t>　消防事务</t>
  </si>
  <si>
    <t>　　2240299</t>
  </si>
  <si>
    <t>　　其他消防事务支出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</si>
  <si>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</si>
  <si>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</si>
  <si>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</si>
  <si>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</si>
  <si>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</si>
  <si>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</si>
  <si>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</si>
  <si>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</si>
  <si>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</si>
  <si>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</si>
  <si>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</si>
  <si>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</si>
  <si>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</si>
  <si>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</si>
  <si>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</si>
  <si>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</si>
  <si>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</si>
  <si>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</si>
  <si>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</si>
  <si>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</si>
  <si>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</si>
  <si>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</si>
  <si>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</si>
  <si>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</si>
  <si>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</si>
  <si>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</si>
  <si>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</si>
  <si>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</si>
  <si>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</si>
  <si>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</si>
  <si>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</si>
  <si>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</si>
  <si>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</si>
  <si>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</si>
  <si>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</si>
  <si>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</si>
  <si>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</si>
  <si>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</si>
  <si>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</si>
  <si>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</si>
  <si>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</si>
  <si>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</si>
  <si>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</si>
  <si>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</si>
  <si>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</si>
  <si>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</si>
  <si>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</si>
  <si>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</si>
  <si>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</si>
  <si>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</si>
  <si>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</si>
  <si>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</si>
  <si>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</si>
  <si>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</si>
  <si>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</si>
  <si>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</si>
  <si>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</si>
  <si>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</si>
  <si>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</si>
  <si>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</si>
  <si>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</si>
  <si>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</si>
  <si>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</si>
  <si>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</si>
  <si>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</si>
  <si>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规划建设部</t>
  </si>
  <si>
    <t>政府性基金预算支出表</t>
  </si>
  <si>
    <t>支出预算总表</t>
  </si>
  <si>
    <t>科目名称</t>
  </si>
  <si>
    <t>财政拨款预算表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</si>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</sst>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6" t="s">
        <v>1</v>
      </c>
      <c r="B2" s="186"/>
      <c r="C2" s="186"/>
      <c r="D2" s="186"/>
    </row>
    <row r="3" spans="1:4" s="1" customFormat="1" ht="17.25" customHeight="1">
      <c r="A3" s="2" t="s">
        <v>2</v>
      </c>
      <c r="B3" s="3"/>
      <c r="C3" s="3"/>
      <c r="D3" s="185" t="s">
        <v>165</v>
      </c>
    </row>
    <row r="4" spans="1:4" s="1" customFormat="1" ht="17.25" customHeight="1">
      <c r="A4" s="187" t="s">
        <v>3</v>
      </c>
      <c r="B4" s="187"/>
      <c r="C4" s="187" t="s">
        <v>4</v>
      </c>
      <c r="D4" s="187"/>
    </row>
    <row r="5" spans="1:4" s="1" customFormat="1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s="1" customFormat="1" ht="17.25" customHeight="1">
      <c r="A6" s="7" t="s">
        <v>8</v>
      </c>
      <c r="B6" s="8">
        <v>67294500</v>
      </c>
      <c r="C6" s="9" t="str">
        <f>'支出总表（引用）'!A8</f>
        <v>节能环保支出</v>
      </c>
      <c r="D6" s="10">
        <f>'支出总表（引用）'!B8</f>
        <v>4540000</v>
      </c>
    </row>
    <row r="7" spans="1:4" s="1" customFormat="1" ht="17.25" customHeight="1">
      <c r="A7" s="7" t="s">
        <v>9</v>
      </c>
      <c r="B7" s="8">
        <v>17011500</v>
      </c>
      <c r="C7" s="9" t="str">
        <f>'支出总表（引用）'!A9</f>
        <v>城乡社区支出</v>
      </c>
      <c r="D7" s="10">
        <f>'支出总表（引用）'!B9</f>
        <v>60735900</v>
      </c>
    </row>
    <row r="8" spans="1:4" s="1" customFormat="1" ht="17.25" customHeight="1">
      <c r="A8" s="7" t="s">
        <v>10</v>
      </c>
      <c r="B8" s="8"/>
      <c r="C8" s="9" t="str">
        <f>'支出总表（引用）'!A10</f>
        <v>自然资源海洋气象等支出</v>
      </c>
      <c r="D8" s="10">
        <f>'支出总表（引用）'!B10</f>
        <v>90000</v>
      </c>
    </row>
    <row r="9" spans="1:4" s="1" customFormat="1" ht="17.25" customHeight="1">
      <c r="A9" s="7" t="s">
        <v>11</v>
      </c>
      <c r="B9" s="8">
        <v>50283000</v>
      </c>
      <c r="C9" s="9" t="str">
        <f>'支出总表（引用）'!A11</f>
        <v>灾害防治及应急管理支出</v>
      </c>
      <c r="D9" s="10">
        <f>'支出总表（引用）'!B11</f>
        <v>1928600</v>
      </c>
    </row>
    <row r="10" spans="1:4" s="1" customFormat="1" ht="17.25" customHeight="1">
      <c r="A10" s="7" t="s">
        <v>12</v>
      </c>
      <c r="B10" s="8"/>
      <c r="C10" s="9">
        <f>'支出总表（引用）'!A12</f>
        <v>0</v>
      </c>
      <c r="D10" s="10">
        <f>'支出总表（引用）'!B12</f>
        <v>0</v>
      </c>
    </row>
    <row r="11" spans="1:4" s="1" customFormat="1" ht="17.25" customHeight="1">
      <c r="A11" s="7" t="s">
        <v>13</v>
      </c>
      <c r="B11" s="8"/>
      <c r="C11" s="9">
        <f>'支出总表（引用）'!A13</f>
        <v>0</v>
      </c>
      <c r="D11" s="10">
        <f>'支出总表（引用）'!B13</f>
        <v>0</v>
      </c>
    </row>
    <row r="12" spans="1:4" s="1" customFormat="1" ht="17.25" customHeight="1">
      <c r="A12" s="7" t="s">
        <v>14</v>
      </c>
      <c r="B12" s="8"/>
      <c r="C12" s="9">
        <f>'支出总表（引用）'!A14</f>
        <v>0</v>
      </c>
      <c r="D12" s="10">
        <f>'支出总表（引用）'!B14</f>
        <v>0</v>
      </c>
    </row>
    <row r="13" spans="1:4" s="1" customFormat="1" ht="17.25" customHeight="1">
      <c r="A13" s="7" t="s">
        <v>15</v>
      </c>
      <c r="B13" s="8"/>
      <c r="C13" s="9">
        <f>'支出总表（引用）'!A15</f>
        <v>0</v>
      </c>
      <c r="D13" s="10">
        <f>'支出总表（引用）'!B15</f>
        <v>0</v>
      </c>
    </row>
    <row r="14" spans="1:4" s="1" customFormat="1" ht="17.25" customHeight="1">
      <c r="A14" s="7" t="s">
        <v>16</v>
      </c>
      <c r="B14" s="8"/>
      <c r="C14" s="9">
        <f>'支出总表（引用）'!A16</f>
        <v>0</v>
      </c>
      <c r="D14" s="10">
        <f>'支出总表（引用）'!B16</f>
        <v>0</v>
      </c>
    </row>
    <row r="15" spans="1:4" s="1" customFormat="1" ht="17.25" customHeight="1">
      <c r="A15" s="7" t="s">
        <v>17</v>
      </c>
      <c r="B15" s="11"/>
      <c r="C15" s="9">
        <f>'支出总表（引用）'!A17</f>
        <v>0</v>
      </c>
      <c r="D15" s="10">
        <f>'支出总表（引用）'!B17</f>
        <v>0</v>
      </c>
    </row>
    <row r="16" spans="1:4" s="1" customFormat="1" ht="19.5" customHeight="1">
      <c r="A16" s="12"/>
      <c r="B16" s="13"/>
      <c r="C16" s="9">
        <f>'支出总表（引用）'!A49</f>
        <v>0</v>
      </c>
      <c r="D16" s="10">
        <f>'支出总表（引用）'!B49</f>
        <v>0</v>
      </c>
    </row>
    <row r="17" spans="1:4" s="1" customFormat="1" ht="19.5" customHeight="1">
      <c r="A17" s="12"/>
      <c r="B17" s="13"/>
      <c r="C17" s="9">
        <f>'支出总表（引用）'!A50</f>
        <v>0</v>
      </c>
      <c r="D17" s="10">
        <f>'支出总表（引用）'!B50</f>
        <v>0</v>
      </c>
    </row>
    <row r="18" spans="1:4" s="1" customFormat="1" ht="17.25" customHeight="1">
      <c r="A18" s="14" t="s">
        <v>18</v>
      </c>
      <c r="B18" s="15">
        <f>SUM(B6,B11,B12,B13,B14,B15)</f>
        <v>67294500</v>
      </c>
      <c r="C18" s="14" t="s">
        <v>19</v>
      </c>
      <c r="D18" s="13">
        <f>'支出总表（引用）'!B7</f>
        <v>67294500</v>
      </c>
    </row>
    <row r="19" spans="1:4" s="1" customFormat="1" ht="17.25" customHeight="1">
      <c r="A19" s="7" t="s">
        <v>20</v>
      </c>
      <c r="B19" s="8"/>
      <c r="C19" s="16" t="s">
        <v>21</v>
      </c>
      <c r="D19" s="13"/>
    </row>
    <row r="20" spans="1:4" s="1" customFormat="1" ht="17.25" customHeight="1">
      <c r="A20" s="7" t="s">
        <v>22</v>
      </c>
      <c r="B20" s="17"/>
      <c r="C20" s="18"/>
      <c r="D20" s="13"/>
    </row>
    <row r="21" spans="1:4" s="1" customFormat="1" ht="17.25" customHeight="1">
      <c r="A21" s="19"/>
      <c r="B21" s="20"/>
      <c r="C21" s="18"/>
      <c r="D21" s="13"/>
    </row>
    <row r="22" spans="1:4" s="1" customFormat="1" ht="17.25" customHeight="1">
      <c r="A22" s="14" t="s">
        <v>23</v>
      </c>
      <c r="B22" s="21">
        <f>SUM(B18,B19,B20)</f>
        <v>67294500</v>
      </c>
      <c r="C22" s="14" t="s">
        <v>24</v>
      </c>
      <c r="D22" s="13">
        <f>B22</f>
        <v>67294500</v>
      </c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3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3"/>
      <c r="C25" s="23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4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" customFormat="1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" customFormat="1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C30" sqref="C3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2" t="s">
        <v>163</v>
      </c>
      <c r="B2" s="212"/>
      <c r="C2" s="212"/>
      <c r="D2" s="212"/>
    </row>
    <row r="3" s="1" customFormat="1" ht="17.25" customHeight="1">
      <c r="D3" s="1" t="s">
        <v>164</v>
      </c>
    </row>
    <row r="4" spans="1:4" s="1" customFormat="1" ht="21.75" customHeight="1">
      <c r="A4" s="213" t="s">
        <v>162</v>
      </c>
      <c r="B4" s="214" t="s">
        <v>30</v>
      </c>
      <c r="C4" s="214" t="s">
        <v>105</v>
      </c>
      <c r="D4" s="214" t="s">
        <v>106</v>
      </c>
    </row>
    <row r="5" spans="1:4" s="1" customFormat="1" ht="47.25" customHeight="1">
      <c r="A5" s="213"/>
      <c r="B5" s="214"/>
      <c r="C5" s="214"/>
      <c r="D5" s="214"/>
    </row>
    <row r="6" spans="1:4" s="1" customFormat="1" ht="22.5" customHeight="1">
      <c r="A6" s="176" t="s">
        <v>42</v>
      </c>
      <c r="B6" s="176">
        <v>1</v>
      </c>
      <c r="C6" s="176">
        <v>2</v>
      </c>
      <c r="D6" s="176">
        <v>3</v>
      </c>
    </row>
    <row r="7" spans="1:4" s="1" customFormat="1" ht="27.75" customHeight="1">
      <c r="A7" s="177" t="s">
        <v>0</v>
      </c>
      <c r="B7" s="178">
        <v>67294500</v>
      </c>
      <c r="C7" s="179">
        <v>17011500</v>
      </c>
      <c r="D7" s="178">
        <v>50283000</v>
      </c>
    </row>
    <row r="8" spans="1:4" s="1" customFormat="1" ht="27.75" customHeight="1">
      <c r="A8" s="177" t="s">
        <v>44</v>
      </c>
      <c r="B8" s="178">
        <v>4540000</v>
      </c>
      <c r="C8" s="179">
        <v>4540000</v>
      </c>
      <c r="D8" s="178"/>
    </row>
    <row r="9" spans="1:4" s="1" customFormat="1" ht="27.75" customHeight="1">
      <c r="A9" s="177" t="s">
        <v>50</v>
      </c>
      <c r="B9" s="178">
        <v>60735900</v>
      </c>
      <c r="C9" s="179">
        <v>10452900</v>
      </c>
      <c r="D9" s="178">
        <v>50283000</v>
      </c>
    </row>
    <row r="10" spans="1:4" s="1" customFormat="1" ht="27.75" customHeight="1">
      <c r="A10" s="177" t="s">
        <v>85</v>
      </c>
      <c r="B10" s="178">
        <v>90000</v>
      </c>
      <c r="C10" s="179">
        <v>90000</v>
      </c>
      <c r="D10" s="178"/>
    </row>
    <row r="11" spans="1:4" s="1" customFormat="1" ht="27.75" customHeight="1">
      <c r="A11" s="177" t="s">
        <v>90</v>
      </c>
      <c r="B11" s="178">
        <v>1928600</v>
      </c>
      <c r="C11" s="179">
        <v>1928600</v>
      </c>
      <c r="D11" s="178"/>
    </row>
    <row r="12" spans="1:8" s="1" customFormat="1" ht="27.75" customHeight="1">
      <c r="A12" s="180"/>
      <c r="B12" s="181"/>
      <c r="C12" s="181"/>
      <c r="D12" s="181"/>
      <c r="E12" s="182"/>
      <c r="H12" s="182"/>
    </row>
    <row r="13" spans="1:4" s="1" customFormat="1" ht="27.75" customHeight="1">
      <c r="A13" s="183"/>
      <c r="B13" s="182"/>
      <c r="C13" s="184"/>
      <c r="D13" s="182"/>
    </row>
    <row r="14" spans="1:8" s="1" customFormat="1" ht="27.75" customHeight="1">
      <c r="A14" s="183"/>
      <c r="B14" s="182"/>
      <c r="C14" s="182"/>
      <c r="D14" s="182"/>
      <c r="E14" s="182"/>
      <c r="F14" s="184"/>
      <c r="G14" s="184"/>
      <c r="H14" s="184"/>
    </row>
    <row r="15" spans="1:7" s="1" customFormat="1" ht="27.75" customHeight="1">
      <c r="A15" s="183"/>
      <c r="C15" s="182"/>
      <c r="D15" s="182"/>
      <c r="E15" s="182"/>
      <c r="F15" s="184"/>
      <c r="G15" s="184"/>
    </row>
    <row r="16" s="1" customFormat="1" ht="27.75" customHeight="1">
      <c r="C16" s="18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showGridLines="0" zoomScalePageLayoutView="0" workbookViewId="0" topLeftCell="A28">
      <selection activeCell="G44" sqref="G4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7.8515625" style="1" customWidth="1"/>
    <col min="4" max="4" width="12.421875" style="1" customWidth="1"/>
    <col min="5" max="5" width="19.140625" style="1" customWidth="1"/>
    <col min="6" max="7" width="20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164</v>
      </c>
    </row>
    <row r="4" spans="1:15" s="1" customFormat="1" ht="17.25" customHeight="1">
      <c r="A4" s="190" t="s">
        <v>26</v>
      </c>
      <c r="B4" s="190" t="s">
        <v>27</v>
      </c>
      <c r="C4" s="191" t="s">
        <v>28</v>
      </c>
      <c r="D4" s="193" t="s">
        <v>29</v>
      </c>
      <c r="E4" s="190" t="s">
        <v>30</v>
      </c>
      <c r="F4" s="190"/>
      <c r="G4" s="190"/>
      <c r="H4" s="190"/>
      <c r="I4" s="190"/>
      <c r="J4" s="188" t="s">
        <v>31</v>
      </c>
      <c r="K4" s="188" t="s">
        <v>32</v>
      </c>
      <c r="L4" s="188" t="s">
        <v>33</v>
      </c>
      <c r="M4" s="188" t="s">
        <v>34</v>
      </c>
      <c r="N4" s="188" t="s">
        <v>35</v>
      </c>
      <c r="O4" s="193" t="s">
        <v>36</v>
      </c>
    </row>
    <row r="5" spans="1:15" s="1" customFormat="1" ht="58.5" customHeight="1">
      <c r="A5" s="190"/>
      <c r="B5" s="190"/>
      <c r="C5" s="192"/>
      <c r="D5" s="193"/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188"/>
      <c r="K5" s="188"/>
      <c r="L5" s="188"/>
      <c r="M5" s="188"/>
      <c r="N5" s="188"/>
      <c r="O5" s="193"/>
    </row>
    <row r="6" spans="1:15" s="1" customFormat="1" ht="21" customHeight="1">
      <c r="A6" s="29" t="s">
        <v>42</v>
      </c>
      <c r="B6" s="29" t="s">
        <v>42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25.5" customHeight="1">
      <c r="A7" s="30" t="s">
        <v>0</v>
      </c>
      <c r="B7" s="31" t="s">
        <v>28</v>
      </c>
      <c r="C7" s="32">
        <v>67294500</v>
      </c>
      <c r="D7" s="32"/>
      <c r="E7" s="32">
        <v>67294500</v>
      </c>
      <c r="F7" s="32">
        <v>17011500</v>
      </c>
      <c r="G7" s="32">
        <v>50283000</v>
      </c>
      <c r="H7" s="32"/>
      <c r="I7" s="32"/>
      <c r="J7" s="32"/>
      <c r="K7" s="32"/>
      <c r="L7" s="33"/>
      <c r="M7" s="34"/>
      <c r="N7" s="35"/>
      <c r="O7" s="33"/>
    </row>
    <row r="8" spans="1:15" s="1" customFormat="1" ht="25.5" customHeight="1">
      <c r="A8" s="30" t="s">
        <v>43</v>
      </c>
      <c r="B8" s="30" t="s">
        <v>44</v>
      </c>
      <c r="C8" s="32">
        <v>4540000</v>
      </c>
      <c r="D8" s="32"/>
      <c r="E8" s="32">
        <v>4540000</v>
      </c>
      <c r="F8" s="32">
        <v>4540000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s="1" customFormat="1" ht="25.5" customHeight="1">
      <c r="A9" s="30" t="s">
        <v>45</v>
      </c>
      <c r="B9" s="30" t="s">
        <v>46</v>
      </c>
      <c r="C9" s="32">
        <v>4540000</v>
      </c>
      <c r="D9" s="32"/>
      <c r="E9" s="32">
        <v>4540000</v>
      </c>
      <c r="F9" s="32">
        <v>4540000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37.5" customHeight="1">
      <c r="A10" s="30" t="s">
        <v>47</v>
      </c>
      <c r="B10" s="30" t="s">
        <v>48</v>
      </c>
      <c r="C10" s="32">
        <v>4540000</v>
      </c>
      <c r="D10" s="32"/>
      <c r="E10" s="32">
        <v>4540000</v>
      </c>
      <c r="F10" s="32">
        <v>4540000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49</v>
      </c>
      <c r="B11" s="30" t="s">
        <v>50</v>
      </c>
      <c r="C11" s="32">
        <v>60735900</v>
      </c>
      <c r="D11" s="32"/>
      <c r="E11" s="32">
        <v>60735900</v>
      </c>
      <c r="F11" s="32">
        <v>10452900</v>
      </c>
      <c r="G11" s="32">
        <v>50283000</v>
      </c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45</v>
      </c>
      <c r="B12" s="30" t="s">
        <v>51</v>
      </c>
      <c r="C12" s="32">
        <v>3036200</v>
      </c>
      <c r="D12" s="32"/>
      <c r="E12" s="32">
        <v>3036200</v>
      </c>
      <c r="F12" s="32">
        <v>3036200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52</v>
      </c>
      <c r="B13" s="30" t="s">
        <v>53</v>
      </c>
      <c r="C13" s="32">
        <v>255000</v>
      </c>
      <c r="D13" s="32"/>
      <c r="E13" s="32">
        <v>255000</v>
      </c>
      <c r="F13" s="32">
        <v>255000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54</v>
      </c>
      <c r="B14" s="30" t="s">
        <v>55</v>
      </c>
      <c r="C14" s="32">
        <v>2180000</v>
      </c>
      <c r="D14" s="32"/>
      <c r="E14" s="32">
        <v>2180000</v>
      </c>
      <c r="F14" s="32">
        <v>2180000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37.5" customHeight="1">
      <c r="A15" s="30" t="s">
        <v>56</v>
      </c>
      <c r="B15" s="30" t="s">
        <v>57</v>
      </c>
      <c r="C15" s="32">
        <v>601200</v>
      </c>
      <c r="D15" s="32"/>
      <c r="E15" s="32">
        <v>601200</v>
      </c>
      <c r="F15" s="32">
        <v>601200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58</v>
      </c>
      <c r="B16" s="30" t="s">
        <v>59</v>
      </c>
      <c r="C16" s="32">
        <v>3417400</v>
      </c>
      <c r="D16" s="32"/>
      <c r="E16" s="32">
        <v>3417400</v>
      </c>
      <c r="F16" s="32">
        <v>3417400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60</v>
      </c>
      <c r="B17" s="30" t="s">
        <v>61</v>
      </c>
      <c r="C17" s="32">
        <v>3417400</v>
      </c>
      <c r="D17" s="32"/>
      <c r="E17" s="32">
        <v>3417400</v>
      </c>
      <c r="F17" s="32">
        <v>3417400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62</v>
      </c>
      <c r="B18" s="30" t="s">
        <v>63</v>
      </c>
      <c r="C18" s="32">
        <v>2091300</v>
      </c>
      <c r="D18" s="32"/>
      <c r="E18" s="32">
        <v>2091300</v>
      </c>
      <c r="F18" s="32">
        <v>2091300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37.5" customHeight="1">
      <c r="A19" s="30" t="s">
        <v>64</v>
      </c>
      <c r="B19" s="30" t="s">
        <v>65</v>
      </c>
      <c r="C19" s="32">
        <v>2091300</v>
      </c>
      <c r="D19" s="32"/>
      <c r="E19" s="32">
        <v>2091300</v>
      </c>
      <c r="F19" s="32">
        <v>2091300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66</v>
      </c>
      <c r="B20" s="30" t="s">
        <v>67</v>
      </c>
      <c r="C20" s="32">
        <v>1908000</v>
      </c>
      <c r="D20" s="32"/>
      <c r="E20" s="32">
        <v>1908000</v>
      </c>
      <c r="F20" s="32">
        <v>1908000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5" s="1" customFormat="1" ht="25.5" customHeight="1">
      <c r="A21" s="30" t="s">
        <v>68</v>
      </c>
      <c r="B21" s="30" t="s">
        <v>69</v>
      </c>
      <c r="C21" s="32">
        <v>1908000</v>
      </c>
      <c r="D21" s="32"/>
      <c r="E21" s="32">
        <v>1908000</v>
      </c>
      <c r="F21" s="32">
        <v>1908000</v>
      </c>
      <c r="G21" s="32"/>
      <c r="H21" s="32"/>
      <c r="I21" s="32"/>
      <c r="J21" s="32"/>
      <c r="K21" s="32"/>
      <c r="L21" s="33"/>
      <c r="M21" s="34"/>
      <c r="N21" s="35"/>
      <c r="O21" s="33"/>
    </row>
    <row r="22" spans="1:15" s="1" customFormat="1" ht="37.5" customHeight="1">
      <c r="A22" s="30" t="s">
        <v>70</v>
      </c>
      <c r="B22" s="30" t="s">
        <v>71</v>
      </c>
      <c r="C22" s="32">
        <v>41863000</v>
      </c>
      <c r="D22" s="32"/>
      <c r="E22" s="32">
        <v>41863000</v>
      </c>
      <c r="F22" s="32"/>
      <c r="G22" s="32">
        <v>41863000</v>
      </c>
      <c r="H22" s="32"/>
      <c r="I22" s="32"/>
      <c r="J22" s="32"/>
      <c r="K22" s="32"/>
      <c r="L22" s="33"/>
      <c r="M22" s="34"/>
      <c r="N22" s="35"/>
      <c r="O22" s="33"/>
    </row>
    <row r="23" spans="1:15" s="1" customFormat="1" ht="25.5" customHeight="1">
      <c r="A23" s="30" t="s">
        <v>72</v>
      </c>
      <c r="B23" s="30" t="s">
        <v>73</v>
      </c>
      <c r="C23" s="32">
        <v>800000</v>
      </c>
      <c r="D23" s="32"/>
      <c r="E23" s="32">
        <v>800000</v>
      </c>
      <c r="F23" s="32"/>
      <c r="G23" s="32">
        <v>800000</v>
      </c>
      <c r="H23" s="32"/>
      <c r="I23" s="32"/>
      <c r="J23" s="32"/>
      <c r="K23" s="32"/>
      <c r="L23" s="33"/>
      <c r="M23" s="34"/>
      <c r="N23" s="35"/>
      <c r="O23" s="33"/>
    </row>
    <row r="24" spans="1:15" s="1" customFormat="1" ht="25.5" customHeight="1">
      <c r="A24" s="30" t="s">
        <v>74</v>
      </c>
      <c r="B24" s="30" t="s">
        <v>75</v>
      </c>
      <c r="C24" s="32">
        <v>2000000</v>
      </c>
      <c r="D24" s="32"/>
      <c r="E24" s="32">
        <v>2000000</v>
      </c>
      <c r="F24" s="32"/>
      <c r="G24" s="32">
        <v>2000000</v>
      </c>
      <c r="H24" s="32"/>
      <c r="I24" s="32"/>
      <c r="J24" s="32"/>
      <c r="K24" s="32"/>
      <c r="L24" s="33"/>
      <c r="M24" s="34"/>
      <c r="N24" s="35"/>
      <c r="O24" s="33"/>
    </row>
    <row r="25" spans="1:15" s="1" customFormat="1" ht="37.5" customHeight="1">
      <c r="A25" s="30" t="s">
        <v>76</v>
      </c>
      <c r="B25" s="30" t="s">
        <v>77</v>
      </c>
      <c r="C25" s="32">
        <v>39063000</v>
      </c>
      <c r="D25" s="32"/>
      <c r="E25" s="32">
        <v>39063000</v>
      </c>
      <c r="F25" s="32"/>
      <c r="G25" s="32">
        <v>39063000</v>
      </c>
      <c r="H25" s="32"/>
      <c r="I25" s="32"/>
      <c r="J25" s="32"/>
      <c r="K25" s="32"/>
      <c r="L25" s="33"/>
      <c r="M25" s="34"/>
      <c r="N25" s="35"/>
      <c r="O25" s="33"/>
    </row>
    <row r="26" spans="1:15" s="1" customFormat="1" ht="37.5" customHeight="1">
      <c r="A26" s="30" t="s">
        <v>78</v>
      </c>
      <c r="B26" s="30" t="s">
        <v>79</v>
      </c>
      <c r="C26" s="32">
        <v>8420000</v>
      </c>
      <c r="D26" s="32"/>
      <c r="E26" s="32">
        <v>8420000</v>
      </c>
      <c r="F26" s="32"/>
      <c r="G26" s="32">
        <v>8420000</v>
      </c>
      <c r="H26" s="32"/>
      <c r="I26" s="32"/>
      <c r="J26" s="32"/>
      <c r="K26" s="32"/>
      <c r="L26" s="33"/>
      <c r="M26" s="34"/>
      <c r="N26" s="35"/>
      <c r="O26" s="33"/>
    </row>
    <row r="27" spans="1:15" s="1" customFormat="1" ht="25.5" customHeight="1">
      <c r="A27" s="30" t="s">
        <v>80</v>
      </c>
      <c r="B27" s="30" t="s">
        <v>81</v>
      </c>
      <c r="C27" s="32">
        <v>5420000</v>
      </c>
      <c r="D27" s="32"/>
      <c r="E27" s="32">
        <v>5420000</v>
      </c>
      <c r="F27" s="32"/>
      <c r="G27" s="32">
        <v>5420000</v>
      </c>
      <c r="H27" s="32"/>
      <c r="I27" s="32"/>
      <c r="J27" s="32"/>
      <c r="K27" s="32"/>
      <c r="L27" s="33"/>
      <c r="M27" s="34"/>
      <c r="N27" s="35"/>
      <c r="O27" s="33"/>
    </row>
    <row r="28" spans="1:15" s="1" customFormat="1" ht="25.5" customHeight="1">
      <c r="A28" s="30" t="s">
        <v>82</v>
      </c>
      <c r="B28" s="30" t="s">
        <v>83</v>
      </c>
      <c r="C28" s="32">
        <v>3000000</v>
      </c>
      <c r="D28" s="32"/>
      <c r="E28" s="32">
        <v>3000000</v>
      </c>
      <c r="F28" s="32"/>
      <c r="G28" s="32">
        <v>3000000</v>
      </c>
      <c r="H28" s="32"/>
      <c r="I28" s="32"/>
      <c r="J28" s="32"/>
      <c r="K28" s="32"/>
      <c r="L28" s="33"/>
      <c r="M28" s="34"/>
      <c r="N28" s="35"/>
      <c r="O28" s="33"/>
    </row>
    <row r="29" spans="1:15" s="1" customFormat="1" ht="25.5" customHeight="1">
      <c r="A29" s="30" t="s">
        <v>84</v>
      </c>
      <c r="B29" s="30" t="s">
        <v>85</v>
      </c>
      <c r="C29" s="32">
        <v>90000</v>
      </c>
      <c r="D29" s="32"/>
      <c r="E29" s="32">
        <v>90000</v>
      </c>
      <c r="F29" s="32">
        <v>90000</v>
      </c>
      <c r="G29" s="32"/>
      <c r="H29" s="32"/>
      <c r="I29" s="32"/>
      <c r="J29" s="32"/>
      <c r="K29" s="32"/>
      <c r="L29" s="33"/>
      <c r="M29" s="34"/>
      <c r="N29" s="35"/>
      <c r="O29" s="33"/>
    </row>
    <row r="30" spans="1:15" s="1" customFormat="1" ht="25.5" customHeight="1">
      <c r="A30" s="30" t="s">
        <v>45</v>
      </c>
      <c r="B30" s="30" t="s">
        <v>86</v>
      </c>
      <c r="C30" s="32">
        <v>90000</v>
      </c>
      <c r="D30" s="32"/>
      <c r="E30" s="32">
        <v>90000</v>
      </c>
      <c r="F30" s="32">
        <v>90000</v>
      </c>
      <c r="G30" s="32"/>
      <c r="H30" s="32"/>
      <c r="I30" s="32"/>
      <c r="J30" s="32"/>
      <c r="K30" s="32"/>
      <c r="L30" s="33"/>
      <c r="M30" s="34"/>
      <c r="N30" s="35"/>
      <c r="O30" s="33"/>
    </row>
    <row r="31" spans="1:15" s="1" customFormat="1" ht="25.5" customHeight="1">
      <c r="A31" s="30" t="s">
        <v>87</v>
      </c>
      <c r="B31" s="30" t="s">
        <v>88</v>
      </c>
      <c r="C31" s="32">
        <v>90000</v>
      </c>
      <c r="D31" s="32"/>
      <c r="E31" s="32">
        <v>90000</v>
      </c>
      <c r="F31" s="32">
        <v>90000</v>
      </c>
      <c r="G31" s="32"/>
      <c r="H31" s="32"/>
      <c r="I31" s="32"/>
      <c r="J31" s="32"/>
      <c r="K31" s="32"/>
      <c r="L31" s="33"/>
      <c r="M31" s="34"/>
      <c r="N31" s="35"/>
      <c r="O31" s="33"/>
    </row>
    <row r="32" spans="1:15" s="1" customFormat="1" ht="25.5" customHeight="1">
      <c r="A32" s="30" t="s">
        <v>89</v>
      </c>
      <c r="B32" s="30" t="s">
        <v>90</v>
      </c>
      <c r="C32" s="32">
        <v>1928600</v>
      </c>
      <c r="D32" s="32"/>
      <c r="E32" s="32">
        <v>1928600</v>
      </c>
      <c r="F32" s="32">
        <v>1928600</v>
      </c>
      <c r="G32" s="32"/>
      <c r="H32" s="32"/>
      <c r="I32" s="32"/>
      <c r="J32" s="32"/>
      <c r="K32" s="32"/>
      <c r="L32" s="33"/>
      <c r="M32" s="34"/>
      <c r="N32" s="35"/>
      <c r="O32" s="33"/>
    </row>
    <row r="33" spans="1:15" s="1" customFormat="1" ht="25.5" customHeight="1">
      <c r="A33" s="30" t="s">
        <v>58</v>
      </c>
      <c r="B33" s="30" t="s">
        <v>91</v>
      </c>
      <c r="C33" s="32">
        <v>1928600</v>
      </c>
      <c r="D33" s="32"/>
      <c r="E33" s="32">
        <v>1928600</v>
      </c>
      <c r="F33" s="32">
        <v>1928600</v>
      </c>
      <c r="G33" s="32"/>
      <c r="H33" s="32"/>
      <c r="I33" s="32"/>
      <c r="J33" s="32"/>
      <c r="K33" s="32"/>
      <c r="L33" s="33"/>
      <c r="M33" s="34"/>
      <c r="N33" s="35"/>
      <c r="O33" s="33"/>
    </row>
    <row r="34" spans="1:15" s="1" customFormat="1" ht="25.5" customHeight="1">
      <c r="A34" s="30" t="s">
        <v>92</v>
      </c>
      <c r="B34" s="30" t="s">
        <v>93</v>
      </c>
      <c r="C34" s="32">
        <v>1928600</v>
      </c>
      <c r="D34" s="32"/>
      <c r="E34" s="32">
        <v>1928600</v>
      </c>
      <c r="F34" s="32">
        <v>1928600</v>
      </c>
      <c r="G34" s="32"/>
      <c r="H34" s="32"/>
      <c r="I34" s="32"/>
      <c r="J34" s="32"/>
      <c r="K34" s="32"/>
      <c r="L34" s="33"/>
      <c r="M34" s="34"/>
      <c r="N34" s="35"/>
      <c r="O34" s="33"/>
    </row>
    <row r="35" spans="1:16" s="1" customFormat="1" ht="21" customHeight="1">
      <c r="A35" s="36"/>
      <c r="B35" s="37"/>
      <c r="C35" s="37"/>
      <c r="D35" s="37"/>
      <c r="E35" s="37"/>
      <c r="F35" s="38"/>
      <c r="G35" s="38"/>
      <c r="H35" s="37"/>
      <c r="I35" s="37"/>
      <c r="J35" s="37"/>
      <c r="K35" s="38"/>
      <c r="L35" s="38"/>
      <c r="M35" s="38"/>
      <c r="N35" s="38"/>
      <c r="O35" s="38"/>
      <c r="P35" s="37"/>
    </row>
    <row r="36" spans="1:15" s="1" customFormat="1" ht="21" customHeight="1">
      <c r="A36" s="39"/>
      <c r="B36" s="39"/>
      <c r="C36" s="39"/>
      <c r="D36" s="39"/>
      <c r="E36" s="39"/>
      <c r="F36" s="39"/>
      <c r="G36" s="40"/>
      <c r="H36" s="39"/>
      <c r="I36" s="40"/>
      <c r="J36" s="40"/>
      <c r="K36" s="38"/>
      <c r="L36" s="38"/>
      <c r="M36" s="38"/>
      <c r="N36" s="38"/>
      <c r="O36" s="38"/>
    </row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28">
      <selection activeCell="D60" sqref="D6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s="1" customFormat="1" ht="29.25" customHeight="1">
      <c r="A2" s="199" t="s">
        <v>94</v>
      </c>
      <c r="B2" s="199"/>
      <c r="C2" s="199"/>
      <c r="D2" s="199"/>
      <c r="E2" s="199"/>
      <c r="F2" s="199"/>
      <c r="G2" s="199"/>
      <c r="H2" s="199"/>
      <c r="I2" s="43"/>
      <c r="J2" s="43"/>
    </row>
    <row r="3" spans="1:10" s="1" customFormat="1" ht="21" customHeight="1">
      <c r="A3" s="44" t="s">
        <v>2</v>
      </c>
      <c r="B3" s="45"/>
      <c r="C3" s="45"/>
      <c r="D3" s="45"/>
      <c r="E3" s="45"/>
      <c r="F3" s="45"/>
      <c r="G3" s="45"/>
      <c r="H3" s="46" t="s">
        <v>164</v>
      </c>
      <c r="I3" s="41"/>
      <c r="J3" s="41"/>
    </row>
    <row r="4" spans="1:10" s="1" customFormat="1" ht="21" customHeight="1">
      <c r="A4" s="194" t="s">
        <v>95</v>
      </c>
      <c r="B4" s="194"/>
      <c r="C4" s="196" t="s">
        <v>28</v>
      </c>
      <c r="D4" s="197" t="s">
        <v>96</v>
      </c>
      <c r="E4" s="194" t="s">
        <v>97</v>
      </c>
      <c r="F4" s="198" t="s">
        <v>98</v>
      </c>
      <c r="G4" s="194" t="s">
        <v>99</v>
      </c>
      <c r="H4" s="195" t="s">
        <v>100</v>
      </c>
      <c r="I4" s="41"/>
      <c r="J4" s="41"/>
    </row>
    <row r="5" spans="1:10" s="1" customFormat="1" ht="21" customHeight="1">
      <c r="A5" s="47" t="s">
        <v>101</v>
      </c>
      <c r="B5" s="47" t="s">
        <v>102</v>
      </c>
      <c r="C5" s="196"/>
      <c r="D5" s="197"/>
      <c r="E5" s="194"/>
      <c r="F5" s="198"/>
      <c r="G5" s="194"/>
      <c r="H5" s="195"/>
      <c r="I5" s="41"/>
      <c r="J5" s="41"/>
    </row>
    <row r="6" spans="1:10" s="1" customFormat="1" ht="21" customHeight="1">
      <c r="A6" s="48" t="s">
        <v>42</v>
      </c>
      <c r="B6" s="48" t="s">
        <v>42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1"/>
      <c r="J6" s="41"/>
    </row>
    <row r="7" spans="1:10" s="1" customFormat="1" ht="18.75" customHeight="1">
      <c r="A7" s="50" t="s">
        <v>0</v>
      </c>
      <c r="B7" s="51" t="s">
        <v>28</v>
      </c>
      <c r="C7" s="52">
        <v>67294500</v>
      </c>
      <c r="D7" s="52">
        <v>255000</v>
      </c>
      <c r="E7" s="52">
        <v>67039500</v>
      </c>
      <c r="F7" s="52"/>
      <c r="G7" s="53"/>
      <c r="H7" s="54"/>
      <c r="I7" s="55"/>
      <c r="J7" s="41"/>
    </row>
    <row r="8" spans="1:8" s="1" customFormat="1" ht="18.75" customHeight="1">
      <c r="A8" s="50" t="s">
        <v>43</v>
      </c>
      <c r="B8" s="50" t="s">
        <v>44</v>
      </c>
      <c r="C8" s="52">
        <v>4540000</v>
      </c>
      <c r="D8" s="52"/>
      <c r="E8" s="52">
        <v>4540000</v>
      </c>
      <c r="F8" s="52"/>
      <c r="G8" s="53"/>
      <c r="H8" s="54"/>
    </row>
    <row r="9" spans="1:8" s="1" customFormat="1" ht="18.75" customHeight="1">
      <c r="A9" s="50" t="s">
        <v>45</v>
      </c>
      <c r="B9" s="50" t="s">
        <v>46</v>
      </c>
      <c r="C9" s="52">
        <v>4540000</v>
      </c>
      <c r="D9" s="52"/>
      <c r="E9" s="52">
        <v>4540000</v>
      </c>
      <c r="F9" s="52"/>
      <c r="G9" s="53"/>
      <c r="H9" s="54"/>
    </row>
    <row r="10" spans="1:8" s="1" customFormat="1" ht="18.75" customHeight="1">
      <c r="A10" s="50" t="s">
        <v>47</v>
      </c>
      <c r="B10" s="50" t="s">
        <v>48</v>
      </c>
      <c r="C10" s="52">
        <v>4540000</v>
      </c>
      <c r="D10" s="52"/>
      <c r="E10" s="52">
        <v>4540000</v>
      </c>
      <c r="F10" s="52"/>
      <c r="G10" s="53"/>
      <c r="H10" s="54"/>
    </row>
    <row r="11" spans="1:8" s="1" customFormat="1" ht="18.75" customHeight="1">
      <c r="A11" s="50" t="s">
        <v>49</v>
      </c>
      <c r="B11" s="50" t="s">
        <v>50</v>
      </c>
      <c r="C11" s="52">
        <v>60735900</v>
      </c>
      <c r="D11" s="52">
        <v>255000</v>
      </c>
      <c r="E11" s="52">
        <v>60480900</v>
      </c>
      <c r="F11" s="52"/>
      <c r="G11" s="53"/>
      <c r="H11" s="54"/>
    </row>
    <row r="12" spans="1:8" s="1" customFormat="1" ht="18.75" customHeight="1">
      <c r="A12" s="50" t="s">
        <v>45</v>
      </c>
      <c r="B12" s="50" t="s">
        <v>51</v>
      </c>
      <c r="C12" s="52">
        <v>3036200</v>
      </c>
      <c r="D12" s="52">
        <v>255000</v>
      </c>
      <c r="E12" s="52">
        <v>2781200</v>
      </c>
      <c r="F12" s="52"/>
      <c r="G12" s="53"/>
      <c r="H12" s="54"/>
    </row>
    <row r="13" spans="1:8" s="1" customFormat="1" ht="18.75" customHeight="1">
      <c r="A13" s="50" t="s">
        <v>52</v>
      </c>
      <c r="B13" s="50" t="s">
        <v>53</v>
      </c>
      <c r="C13" s="52">
        <v>255000</v>
      </c>
      <c r="D13" s="52">
        <v>255000</v>
      </c>
      <c r="E13" s="52"/>
      <c r="F13" s="52"/>
      <c r="G13" s="53"/>
      <c r="H13" s="54"/>
    </row>
    <row r="14" spans="1:8" s="1" customFormat="1" ht="18.75" customHeight="1">
      <c r="A14" s="50" t="s">
        <v>54</v>
      </c>
      <c r="B14" s="50" t="s">
        <v>55</v>
      </c>
      <c r="C14" s="52">
        <v>2180000</v>
      </c>
      <c r="D14" s="52"/>
      <c r="E14" s="52">
        <v>2180000</v>
      </c>
      <c r="F14" s="52"/>
      <c r="G14" s="53"/>
      <c r="H14" s="54"/>
    </row>
    <row r="15" spans="1:8" s="1" customFormat="1" ht="18.75" customHeight="1">
      <c r="A15" s="50" t="s">
        <v>56</v>
      </c>
      <c r="B15" s="50" t="s">
        <v>57</v>
      </c>
      <c r="C15" s="52">
        <v>601200</v>
      </c>
      <c r="D15" s="52"/>
      <c r="E15" s="52">
        <v>601200</v>
      </c>
      <c r="F15" s="52"/>
      <c r="G15" s="53"/>
      <c r="H15" s="54"/>
    </row>
    <row r="16" spans="1:8" s="1" customFormat="1" ht="18.75" customHeight="1">
      <c r="A16" s="50" t="s">
        <v>58</v>
      </c>
      <c r="B16" s="50" t="s">
        <v>59</v>
      </c>
      <c r="C16" s="52">
        <v>3417400</v>
      </c>
      <c r="D16" s="52"/>
      <c r="E16" s="52">
        <v>3417400</v>
      </c>
      <c r="F16" s="52"/>
      <c r="G16" s="53"/>
      <c r="H16" s="54"/>
    </row>
    <row r="17" spans="1:8" s="1" customFormat="1" ht="18.75" customHeight="1">
      <c r="A17" s="50" t="s">
        <v>60</v>
      </c>
      <c r="B17" s="50" t="s">
        <v>61</v>
      </c>
      <c r="C17" s="52">
        <v>3417400</v>
      </c>
      <c r="D17" s="52"/>
      <c r="E17" s="52">
        <v>3417400</v>
      </c>
      <c r="F17" s="52"/>
      <c r="G17" s="53"/>
      <c r="H17" s="54"/>
    </row>
    <row r="18" spans="1:8" s="1" customFormat="1" ht="18.75" customHeight="1">
      <c r="A18" s="50" t="s">
        <v>62</v>
      </c>
      <c r="B18" s="50" t="s">
        <v>63</v>
      </c>
      <c r="C18" s="52">
        <v>2091300</v>
      </c>
      <c r="D18" s="52"/>
      <c r="E18" s="52">
        <v>2091300</v>
      </c>
      <c r="F18" s="52"/>
      <c r="G18" s="53"/>
      <c r="H18" s="54"/>
    </row>
    <row r="19" spans="1:8" s="1" customFormat="1" ht="18.75" customHeight="1">
      <c r="A19" s="50" t="s">
        <v>64</v>
      </c>
      <c r="B19" s="50" t="s">
        <v>65</v>
      </c>
      <c r="C19" s="52">
        <v>2091300</v>
      </c>
      <c r="D19" s="52"/>
      <c r="E19" s="52">
        <v>2091300</v>
      </c>
      <c r="F19" s="52"/>
      <c r="G19" s="53"/>
      <c r="H19" s="54"/>
    </row>
    <row r="20" spans="1:8" s="1" customFormat="1" ht="18.75" customHeight="1">
      <c r="A20" s="50" t="s">
        <v>66</v>
      </c>
      <c r="B20" s="50" t="s">
        <v>67</v>
      </c>
      <c r="C20" s="52">
        <v>1908000</v>
      </c>
      <c r="D20" s="52"/>
      <c r="E20" s="52">
        <v>1908000</v>
      </c>
      <c r="F20" s="52"/>
      <c r="G20" s="53"/>
      <c r="H20" s="54"/>
    </row>
    <row r="21" spans="1:8" s="1" customFormat="1" ht="18.75" customHeight="1">
      <c r="A21" s="50" t="s">
        <v>68</v>
      </c>
      <c r="B21" s="50" t="s">
        <v>69</v>
      </c>
      <c r="C21" s="52">
        <v>1908000</v>
      </c>
      <c r="D21" s="52"/>
      <c r="E21" s="52">
        <v>1908000</v>
      </c>
      <c r="F21" s="52"/>
      <c r="G21" s="53"/>
      <c r="H21" s="54"/>
    </row>
    <row r="22" spans="1:8" s="1" customFormat="1" ht="18.75" customHeight="1">
      <c r="A22" s="50" t="s">
        <v>70</v>
      </c>
      <c r="B22" s="50" t="s">
        <v>71</v>
      </c>
      <c r="C22" s="52">
        <v>41863000</v>
      </c>
      <c r="D22" s="52"/>
      <c r="E22" s="52">
        <v>41863000</v>
      </c>
      <c r="F22" s="52"/>
      <c r="G22" s="53"/>
      <c r="H22" s="54"/>
    </row>
    <row r="23" spans="1:8" s="1" customFormat="1" ht="18.75" customHeight="1">
      <c r="A23" s="50" t="s">
        <v>72</v>
      </c>
      <c r="B23" s="50" t="s">
        <v>73</v>
      </c>
      <c r="C23" s="52">
        <v>800000</v>
      </c>
      <c r="D23" s="52"/>
      <c r="E23" s="52">
        <v>800000</v>
      </c>
      <c r="F23" s="52"/>
      <c r="G23" s="53"/>
      <c r="H23" s="54"/>
    </row>
    <row r="24" spans="1:8" s="1" customFormat="1" ht="18.75" customHeight="1">
      <c r="A24" s="50" t="s">
        <v>74</v>
      </c>
      <c r="B24" s="50" t="s">
        <v>75</v>
      </c>
      <c r="C24" s="52">
        <v>2000000</v>
      </c>
      <c r="D24" s="52"/>
      <c r="E24" s="52">
        <v>2000000</v>
      </c>
      <c r="F24" s="52"/>
      <c r="G24" s="53"/>
      <c r="H24" s="54"/>
    </row>
    <row r="25" spans="1:8" s="1" customFormat="1" ht="18.75" customHeight="1">
      <c r="A25" s="50" t="s">
        <v>76</v>
      </c>
      <c r="B25" s="50" t="s">
        <v>77</v>
      </c>
      <c r="C25" s="52">
        <v>39063000</v>
      </c>
      <c r="D25" s="52"/>
      <c r="E25" s="52">
        <v>39063000</v>
      </c>
      <c r="F25" s="52"/>
      <c r="G25" s="53"/>
      <c r="H25" s="54"/>
    </row>
    <row r="26" spans="1:8" s="1" customFormat="1" ht="37.5" customHeight="1">
      <c r="A26" s="50" t="s">
        <v>78</v>
      </c>
      <c r="B26" s="50" t="s">
        <v>79</v>
      </c>
      <c r="C26" s="52">
        <v>8420000</v>
      </c>
      <c r="D26" s="52"/>
      <c r="E26" s="52">
        <v>8420000</v>
      </c>
      <c r="F26" s="52"/>
      <c r="G26" s="53"/>
      <c r="H26" s="54"/>
    </row>
    <row r="27" spans="1:8" s="1" customFormat="1" ht="18.75" customHeight="1">
      <c r="A27" s="50" t="s">
        <v>80</v>
      </c>
      <c r="B27" s="50" t="s">
        <v>81</v>
      </c>
      <c r="C27" s="52">
        <v>5420000</v>
      </c>
      <c r="D27" s="52"/>
      <c r="E27" s="52">
        <v>5420000</v>
      </c>
      <c r="F27" s="52"/>
      <c r="G27" s="53"/>
      <c r="H27" s="54"/>
    </row>
    <row r="28" spans="1:8" s="1" customFormat="1" ht="18.75" customHeight="1">
      <c r="A28" s="50" t="s">
        <v>82</v>
      </c>
      <c r="B28" s="50" t="s">
        <v>83</v>
      </c>
      <c r="C28" s="52">
        <v>3000000</v>
      </c>
      <c r="D28" s="52"/>
      <c r="E28" s="52">
        <v>3000000</v>
      </c>
      <c r="F28" s="52"/>
      <c r="G28" s="53"/>
      <c r="H28" s="54"/>
    </row>
    <row r="29" spans="1:8" s="1" customFormat="1" ht="18.75" customHeight="1">
      <c r="A29" s="50" t="s">
        <v>84</v>
      </c>
      <c r="B29" s="50" t="s">
        <v>85</v>
      </c>
      <c r="C29" s="52">
        <v>90000</v>
      </c>
      <c r="D29" s="52"/>
      <c r="E29" s="52">
        <v>90000</v>
      </c>
      <c r="F29" s="52"/>
      <c r="G29" s="53"/>
      <c r="H29" s="54"/>
    </row>
    <row r="30" spans="1:8" s="1" customFormat="1" ht="18.75" customHeight="1">
      <c r="A30" s="50" t="s">
        <v>45</v>
      </c>
      <c r="B30" s="50" t="s">
        <v>86</v>
      </c>
      <c r="C30" s="52">
        <v>90000</v>
      </c>
      <c r="D30" s="52"/>
      <c r="E30" s="52">
        <v>90000</v>
      </c>
      <c r="F30" s="52"/>
      <c r="G30" s="53"/>
      <c r="H30" s="54"/>
    </row>
    <row r="31" spans="1:8" s="1" customFormat="1" ht="18.75" customHeight="1">
      <c r="A31" s="50" t="s">
        <v>87</v>
      </c>
      <c r="B31" s="50" t="s">
        <v>88</v>
      </c>
      <c r="C31" s="52">
        <v>90000</v>
      </c>
      <c r="D31" s="52"/>
      <c r="E31" s="52">
        <v>90000</v>
      </c>
      <c r="F31" s="52"/>
      <c r="G31" s="53"/>
      <c r="H31" s="54"/>
    </row>
    <row r="32" spans="1:8" s="1" customFormat="1" ht="18.75" customHeight="1">
      <c r="A32" s="50" t="s">
        <v>89</v>
      </c>
      <c r="B32" s="50" t="s">
        <v>90</v>
      </c>
      <c r="C32" s="52">
        <v>1928600</v>
      </c>
      <c r="D32" s="52"/>
      <c r="E32" s="52">
        <v>1928600</v>
      </c>
      <c r="F32" s="52"/>
      <c r="G32" s="53"/>
      <c r="H32" s="54"/>
    </row>
    <row r="33" spans="1:8" s="1" customFormat="1" ht="18.75" customHeight="1">
      <c r="A33" s="50" t="s">
        <v>58</v>
      </c>
      <c r="B33" s="50" t="s">
        <v>91</v>
      </c>
      <c r="C33" s="52">
        <v>1928600</v>
      </c>
      <c r="D33" s="52"/>
      <c r="E33" s="52">
        <v>1928600</v>
      </c>
      <c r="F33" s="52"/>
      <c r="G33" s="53"/>
      <c r="H33" s="54"/>
    </row>
    <row r="34" spans="1:8" s="1" customFormat="1" ht="18.75" customHeight="1">
      <c r="A34" s="50" t="s">
        <v>92</v>
      </c>
      <c r="B34" s="50" t="s">
        <v>93</v>
      </c>
      <c r="C34" s="52">
        <v>1928600</v>
      </c>
      <c r="D34" s="52"/>
      <c r="E34" s="52">
        <v>1928600</v>
      </c>
      <c r="F34" s="52"/>
      <c r="G34" s="53"/>
      <c r="H34" s="5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6"/>
      <c r="B1" s="56"/>
      <c r="C1" s="56"/>
      <c r="D1" s="56"/>
      <c r="E1" s="56"/>
      <c r="F1" s="57"/>
      <c r="G1" s="56"/>
    </row>
    <row r="2" spans="1:7" s="1" customFormat="1" ht="29.25" customHeight="1">
      <c r="A2" s="200" t="s">
        <v>103</v>
      </c>
      <c r="B2" s="200"/>
      <c r="C2" s="200"/>
      <c r="D2" s="200"/>
      <c r="E2" s="200"/>
      <c r="F2" s="200"/>
      <c r="G2" s="56"/>
    </row>
    <row r="3" spans="1:7" s="1" customFormat="1" ht="17.25" customHeight="1">
      <c r="A3" s="58" t="s">
        <v>2</v>
      </c>
      <c r="B3" s="59"/>
      <c r="C3" s="59"/>
      <c r="D3" s="59"/>
      <c r="E3" s="59"/>
      <c r="F3" s="60" t="s">
        <v>164</v>
      </c>
      <c r="G3" s="56"/>
    </row>
    <row r="4" spans="1:7" s="1" customFormat="1" ht="17.25" customHeight="1">
      <c r="A4" s="61" t="s">
        <v>3</v>
      </c>
      <c r="B4" s="62"/>
      <c r="C4" s="201" t="s">
        <v>104</v>
      </c>
      <c r="D4" s="201"/>
      <c r="E4" s="201"/>
      <c r="F4" s="201"/>
      <c r="G4" s="56"/>
    </row>
    <row r="5" spans="1:7" s="1" customFormat="1" ht="17.25" customHeight="1">
      <c r="A5" s="61" t="s">
        <v>5</v>
      </c>
      <c r="B5" s="63" t="s">
        <v>6</v>
      </c>
      <c r="C5" s="64" t="s">
        <v>7</v>
      </c>
      <c r="D5" s="65" t="s">
        <v>28</v>
      </c>
      <c r="E5" s="64" t="s">
        <v>105</v>
      </c>
      <c r="F5" s="65" t="s">
        <v>106</v>
      </c>
      <c r="G5" s="56"/>
    </row>
    <row r="6" spans="1:7" s="1" customFormat="1" ht="17.25" customHeight="1">
      <c r="A6" s="66" t="s">
        <v>107</v>
      </c>
      <c r="B6" s="67">
        <v>67294500</v>
      </c>
      <c r="C6" s="68" t="s">
        <v>108</v>
      </c>
      <c r="D6" s="69">
        <f>'财拨总表（引用）'!B7</f>
        <v>67294500</v>
      </c>
      <c r="E6" s="69">
        <f>'财拨总表（引用）'!C7</f>
        <v>17011500</v>
      </c>
      <c r="F6" s="69">
        <f>'财拨总表（引用）'!D7</f>
        <v>50283000</v>
      </c>
      <c r="G6" s="56"/>
    </row>
    <row r="7" spans="1:7" s="1" customFormat="1" ht="17.25" customHeight="1">
      <c r="A7" s="66" t="s">
        <v>109</v>
      </c>
      <c r="B7" s="67">
        <v>17011500</v>
      </c>
      <c r="C7" s="70" t="str">
        <f>'财拨总表（引用）'!A8</f>
        <v>节能环保支出</v>
      </c>
      <c r="D7" s="71">
        <f>'财拨总表（引用）'!B8</f>
        <v>4540000</v>
      </c>
      <c r="E7" s="71">
        <f>'财拨总表（引用）'!C8</f>
        <v>4540000</v>
      </c>
      <c r="F7" s="71">
        <f>'财拨总表（引用）'!D8</f>
        <v>0</v>
      </c>
      <c r="G7" s="56"/>
    </row>
    <row r="8" spans="1:7" s="1" customFormat="1" ht="17.25" customHeight="1">
      <c r="A8" s="66" t="s">
        <v>110</v>
      </c>
      <c r="B8" s="67"/>
      <c r="C8" s="70" t="str">
        <f>'财拨总表（引用）'!A9</f>
        <v>城乡社区支出</v>
      </c>
      <c r="D8" s="71">
        <f>'财拨总表（引用）'!B9</f>
        <v>60735900</v>
      </c>
      <c r="E8" s="71">
        <f>'财拨总表（引用）'!C9</f>
        <v>10452900</v>
      </c>
      <c r="F8" s="71">
        <f>'财拨总表（引用）'!D9</f>
        <v>50283000</v>
      </c>
      <c r="G8" s="56"/>
    </row>
    <row r="9" spans="1:7" s="1" customFormat="1" ht="17.25" customHeight="1">
      <c r="A9" s="66" t="s">
        <v>111</v>
      </c>
      <c r="B9" s="67">
        <v>50283000</v>
      </c>
      <c r="C9" s="70" t="str">
        <f>'财拨总表（引用）'!A10</f>
        <v>自然资源海洋气象等支出</v>
      </c>
      <c r="D9" s="71">
        <f>'财拨总表（引用）'!B10</f>
        <v>90000</v>
      </c>
      <c r="E9" s="71">
        <f>'财拨总表（引用）'!C10</f>
        <v>90000</v>
      </c>
      <c r="F9" s="71">
        <f>'财拨总表（引用）'!D10</f>
        <v>0</v>
      </c>
      <c r="G9" s="56"/>
    </row>
    <row r="10" spans="1:7" s="1" customFormat="1" ht="17.25" customHeight="1">
      <c r="A10" s="66" t="s">
        <v>112</v>
      </c>
      <c r="B10" s="72"/>
      <c r="C10" s="70" t="str">
        <f>'财拨总表（引用）'!A11</f>
        <v>灾害防治及应急管理支出</v>
      </c>
      <c r="D10" s="71">
        <f>'财拨总表（引用）'!B11</f>
        <v>1928600</v>
      </c>
      <c r="E10" s="71">
        <f>'财拨总表（引用）'!C11</f>
        <v>1928600</v>
      </c>
      <c r="F10" s="71">
        <f>'财拨总表（引用）'!D11</f>
        <v>0</v>
      </c>
      <c r="G10" s="56"/>
    </row>
    <row r="11" spans="1:7" s="1" customFormat="1" ht="17.25" customHeight="1">
      <c r="A11" s="73"/>
      <c r="B11" s="74"/>
      <c r="C11" s="75">
        <f>'财拨总表（引用）'!A12</f>
        <v>0</v>
      </c>
      <c r="D11" s="71">
        <f>'财拨总表（引用）'!B12</f>
        <v>0</v>
      </c>
      <c r="E11" s="71">
        <f>'财拨总表（引用）'!C12</f>
        <v>0</v>
      </c>
      <c r="F11" s="71">
        <f>'财拨总表（引用）'!D12</f>
        <v>0</v>
      </c>
      <c r="G11" s="56"/>
    </row>
    <row r="12" spans="1:7" s="1" customFormat="1" ht="19.5" customHeight="1">
      <c r="A12" s="73"/>
      <c r="B12" s="76"/>
      <c r="C12" s="75">
        <f>'财拨总表（引用）'!A30</f>
        <v>0</v>
      </c>
      <c r="D12" s="71">
        <f>'财拨总表（引用）'!B30</f>
        <v>0</v>
      </c>
      <c r="E12" s="71">
        <f>'财拨总表（引用）'!C30</f>
        <v>0</v>
      </c>
      <c r="F12" s="71">
        <f>'财拨总表（引用）'!D30</f>
        <v>0</v>
      </c>
      <c r="G12" s="56"/>
    </row>
    <row r="13" spans="1:7" s="1" customFormat="1" ht="19.5" customHeight="1">
      <c r="A13" s="73"/>
      <c r="B13" s="76"/>
      <c r="C13" s="75">
        <f>'财拨总表（引用）'!A31</f>
        <v>0</v>
      </c>
      <c r="D13" s="71">
        <f>'财拨总表（引用）'!B31</f>
        <v>0</v>
      </c>
      <c r="E13" s="71">
        <f>'财拨总表（引用）'!C31</f>
        <v>0</v>
      </c>
      <c r="F13" s="71">
        <f>'财拨总表（引用）'!D31</f>
        <v>0</v>
      </c>
      <c r="G13" s="56"/>
    </row>
    <row r="14" spans="1:7" s="1" customFormat="1" ht="19.5" customHeight="1">
      <c r="A14" s="73"/>
      <c r="B14" s="76"/>
      <c r="C14" s="75">
        <f>'财拨总表（引用）'!A32</f>
        <v>0</v>
      </c>
      <c r="D14" s="71">
        <f>'财拨总表（引用）'!B32</f>
        <v>0</v>
      </c>
      <c r="E14" s="71">
        <f>'财拨总表（引用）'!C32</f>
        <v>0</v>
      </c>
      <c r="F14" s="71">
        <f>'财拨总表（引用）'!D32</f>
        <v>0</v>
      </c>
      <c r="G14" s="56"/>
    </row>
    <row r="15" spans="1:7" s="1" customFormat="1" ht="19.5" customHeight="1">
      <c r="A15" s="73"/>
      <c r="B15" s="76"/>
      <c r="C15" s="75">
        <f>'财拨总表（引用）'!A33</f>
        <v>0</v>
      </c>
      <c r="D15" s="71">
        <f>'财拨总表（引用）'!B33</f>
        <v>0</v>
      </c>
      <c r="E15" s="71">
        <f>'财拨总表（引用）'!C33</f>
        <v>0</v>
      </c>
      <c r="F15" s="71">
        <f>'财拨总表（引用）'!D33</f>
        <v>0</v>
      </c>
      <c r="G15" s="56"/>
    </row>
    <row r="16" spans="1:7" s="1" customFormat="1" ht="19.5" customHeight="1">
      <c r="A16" s="73"/>
      <c r="B16" s="76"/>
      <c r="C16" s="75">
        <f>'财拨总表（引用）'!A34</f>
        <v>0</v>
      </c>
      <c r="D16" s="71">
        <f>'财拨总表（引用）'!B34</f>
        <v>0</v>
      </c>
      <c r="E16" s="71">
        <f>'财拨总表（引用）'!C34</f>
        <v>0</v>
      </c>
      <c r="F16" s="71">
        <f>'财拨总表（引用）'!D34</f>
        <v>0</v>
      </c>
      <c r="G16" s="56"/>
    </row>
    <row r="17" spans="1:7" s="1" customFormat="1" ht="19.5" customHeight="1">
      <c r="A17" s="73"/>
      <c r="B17" s="76"/>
      <c r="C17" s="75">
        <f>'财拨总表（引用）'!A35</f>
        <v>0</v>
      </c>
      <c r="D17" s="71">
        <f>'财拨总表（引用）'!B35</f>
        <v>0</v>
      </c>
      <c r="E17" s="71">
        <f>'财拨总表（引用）'!C35</f>
        <v>0</v>
      </c>
      <c r="F17" s="71">
        <f>'财拨总表（引用）'!D35</f>
        <v>0</v>
      </c>
      <c r="G17" s="56"/>
    </row>
    <row r="18" spans="1:7" s="1" customFormat="1" ht="19.5" customHeight="1">
      <c r="A18" s="73"/>
      <c r="B18" s="76"/>
      <c r="C18" s="75">
        <f>'财拨总表（引用）'!A36</f>
        <v>0</v>
      </c>
      <c r="D18" s="71">
        <f>'财拨总表（引用）'!B36</f>
        <v>0</v>
      </c>
      <c r="E18" s="71">
        <f>'财拨总表（引用）'!C36</f>
        <v>0</v>
      </c>
      <c r="F18" s="71">
        <f>'财拨总表（引用）'!D36</f>
        <v>0</v>
      </c>
      <c r="G18" s="56"/>
    </row>
    <row r="19" spans="1:7" s="1" customFormat="1" ht="19.5" customHeight="1">
      <c r="A19" s="73"/>
      <c r="B19" s="76"/>
      <c r="C19" s="75">
        <f>'财拨总表（引用）'!A37</f>
        <v>0</v>
      </c>
      <c r="D19" s="71">
        <f>'财拨总表（引用）'!B37</f>
        <v>0</v>
      </c>
      <c r="E19" s="71">
        <f>'财拨总表（引用）'!C37</f>
        <v>0</v>
      </c>
      <c r="F19" s="71">
        <f>'财拨总表（引用）'!D37</f>
        <v>0</v>
      </c>
      <c r="G19" s="56"/>
    </row>
    <row r="20" spans="1:7" s="1" customFormat="1" ht="17.25" customHeight="1">
      <c r="A20" s="73" t="s">
        <v>113</v>
      </c>
      <c r="B20" s="76"/>
      <c r="C20" s="71" t="s">
        <v>114</v>
      </c>
      <c r="D20" s="71"/>
      <c r="E20" s="71"/>
      <c r="F20" s="76"/>
      <c r="G20" s="56"/>
    </row>
    <row r="21" spans="1:7" s="1" customFormat="1" ht="17.25" customHeight="1">
      <c r="A21" s="59" t="s">
        <v>115</v>
      </c>
      <c r="B21" s="76"/>
      <c r="C21" s="71"/>
      <c r="D21" s="71"/>
      <c r="E21" s="71"/>
      <c r="F21" s="76"/>
      <c r="G21" s="56"/>
    </row>
    <row r="22" spans="1:7" s="1" customFormat="1" ht="17.25" customHeight="1">
      <c r="A22" s="73" t="s">
        <v>116</v>
      </c>
      <c r="B22" s="69"/>
      <c r="C22" s="71"/>
      <c r="D22" s="71"/>
      <c r="E22" s="71"/>
      <c r="F22" s="76"/>
      <c r="G22" s="56"/>
    </row>
    <row r="23" spans="1:7" s="1" customFormat="1" ht="17.25" customHeight="1">
      <c r="A23" s="73"/>
      <c r="B23" s="76"/>
      <c r="C23" s="71"/>
      <c r="D23" s="71"/>
      <c r="E23" s="71"/>
      <c r="F23" s="76"/>
      <c r="G23" s="56"/>
    </row>
    <row r="24" spans="1:7" s="1" customFormat="1" ht="17.25" customHeight="1">
      <c r="A24" s="73"/>
      <c r="B24" s="76"/>
      <c r="C24" s="71"/>
      <c r="D24" s="71"/>
      <c r="E24" s="71"/>
      <c r="F24" s="76"/>
      <c r="G24" s="56"/>
    </row>
    <row r="25" spans="1:7" s="1" customFormat="1" ht="17.25" customHeight="1">
      <c r="A25" s="77" t="s">
        <v>23</v>
      </c>
      <c r="B25" s="69">
        <f>B6</f>
        <v>67294500</v>
      </c>
      <c r="C25" s="77" t="s">
        <v>24</v>
      </c>
      <c r="D25" s="69">
        <f>'财拨总表（引用）'!B7</f>
        <v>67294500</v>
      </c>
      <c r="E25" s="69">
        <f>'财拨总表（引用）'!C7</f>
        <v>17011500</v>
      </c>
      <c r="F25" s="69">
        <f>'财拨总表（引用）'!D7</f>
        <v>50283000</v>
      </c>
      <c r="G25" s="56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>
      <c r="AF51" s="78"/>
    </row>
    <row r="52" s="1" customFormat="1" ht="15">
      <c r="AD52" s="78"/>
    </row>
    <row r="53" spans="31:32" s="1" customFormat="1" ht="15">
      <c r="AE53" s="78"/>
      <c r="AF53" s="78"/>
    </row>
    <row r="54" spans="32:33" s="1" customFormat="1" ht="15">
      <c r="AF54" s="78"/>
      <c r="AG54" s="78"/>
    </row>
    <row r="55" s="1" customFormat="1" ht="15">
      <c r="AG55" s="79" t="s">
        <v>117</v>
      </c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>
      <c r="Z92" s="80"/>
    </row>
    <row r="93" spans="23:26" s="1" customFormat="1" ht="15">
      <c r="W93" s="80"/>
      <c r="X93" s="80"/>
      <c r="Y93" s="80"/>
      <c r="Z93" s="81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7">
      <selection activeCell="D47" sqref="D4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202" t="s">
        <v>118</v>
      </c>
      <c r="B2" s="202"/>
      <c r="C2" s="202"/>
      <c r="D2" s="202"/>
      <c r="E2" s="202"/>
      <c r="F2" s="83"/>
      <c r="G2" s="83"/>
    </row>
    <row r="3" spans="1:7" s="1" customFormat="1" ht="21" customHeight="1">
      <c r="A3" s="84" t="s">
        <v>2</v>
      </c>
      <c r="B3" s="85"/>
      <c r="C3" s="85"/>
      <c r="D3" s="85"/>
      <c r="E3" s="86" t="s">
        <v>164</v>
      </c>
      <c r="F3" s="82"/>
      <c r="G3" s="82"/>
    </row>
    <row r="4" spans="1:7" s="1" customFormat="1" ht="17.25" customHeight="1">
      <c r="A4" s="203" t="s">
        <v>95</v>
      </c>
      <c r="B4" s="203"/>
      <c r="C4" s="203" t="s">
        <v>119</v>
      </c>
      <c r="D4" s="203"/>
      <c r="E4" s="203"/>
      <c r="F4" s="82"/>
      <c r="G4" s="82"/>
    </row>
    <row r="5" spans="1:7" s="1" customFormat="1" ht="21" customHeight="1">
      <c r="A5" s="87" t="s">
        <v>101</v>
      </c>
      <c r="B5" s="87" t="s">
        <v>102</v>
      </c>
      <c r="C5" s="87" t="s">
        <v>28</v>
      </c>
      <c r="D5" s="87" t="s">
        <v>96</v>
      </c>
      <c r="E5" s="87" t="s">
        <v>97</v>
      </c>
      <c r="F5" s="82"/>
      <c r="G5" s="82"/>
    </row>
    <row r="6" spans="1:7" s="1" customFormat="1" ht="21" customHeight="1">
      <c r="A6" s="88" t="s">
        <v>42</v>
      </c>
      <c r="B6" s="88" t="s">
        <v>42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s="1" customFormat="1" ht="18.75" customHeight="1">
      <c r="A7" s="91" t="s">
        <v>0</v>
      </c>
      <c r="B7" s="92" t="s">
        <v>28</v>
      </c>
      <c r="C7" s="93">
        <v>17011500</v>
      </c>
      <c r="D7" s="93">
        <v>255000</v>
      </c>
      <c r="E7" s="94">
        <v>16756500</v>
      </c>
      <c r="F7" s="90"/>
      <c r="G7" s="82"/>
    </row>
    <row r="8" spans="1:5" s="1" customFormat="1" ht="18.75" customHeight="1">
      <c r="A8" s="91" t="s">
        <v>43</v>
      </c>
      <c r="B8" s="91" t="s">
        <v>44</v>
      </c>
      <c r="C8" s="93">
        <v>4540000</v>
      </c>
      <c r="D8" s="93"/>
      <c r="E8" s="94">
        <v>4540000</v>
      </c>
    </row>
    <row r="9" spans="1:5" s="1" customFormat="1" ht="18.75" customHeight="1">
      <c r="A9" s="91" t="s">
        <v>45</v>
      </c>
      <c r="B9" s="91" t="s">
        <v>46</v>
      </c>
      <c r="C9" s="93">
        <v>4540000</v>
      </c>
      <c r="D9" s="93"/>
      <c r="E9" s="94">
        <v>4540000</v>
      </c>
    </row>
    <row r="10" spans="1:5" s="1" customFormat="1" ht="18.75" customHeight="1">
      <c r="A10" s="91" t="s">
        <v>47</v>
      </c>
      <c r="B10" s="91" t="s">
        <v>48</v>
      </c>
      <c r="C10" s="93">
        <v>4540000</v>
      </c>
      <c r="D10" s="93"/>
      <c r="E10" s="94">
        <v>4540000</v>
      </c>
    </row>
    <row r="11" spans="1:5" s="1" customFormat="1" ht="18.75" customHeight="1">
      <c r="A11" s="91" t="s">
        <v>49</v>
      </c>
      <c r="B11" s="91" t="s">
        <v>50</v>
      </c>
      <c r="C11" s="93">
        <v>10452900</v>
      </c>
      <c r="D11" s="93">
        <v>255000</v>
      </c>
      <c r="E11" s="94">
        <v>10197900</v>
      </c>
    </row>
    <row r="12" spans="1:5" s="1" customFormat="1" ht="18.75" customHeight="1">
      <c r="A12" s="91" t="s">
        <v>45</v>
      </c>
      <c r="B12" s="91" t="s">
        <v>51</v>
      </c>
      <c r="C12" s="93">
        <v>3036200</v>
      </c>
      <c r="D12" s="93">
        <v>255000</v>
      </c>
      <c r="E12" s="94">
        <v>2781200</v>
      </c>
    </row>
    <row r="13" spans="1:5" s="1" customFormat="1" ht="18.75" customHeight="1">
      <c r="A13" s="91" t="s">
        <v>52</v>
      </c>
      <c r="B13" s="91" t="s">
        <v>53</v>
      </c>
      <c r="C13" s="93">
        <v>255000</v>
      </c>
      <c r="D13" s="93">
        <v>255000</v>
      </c>
      <c r="E13" s="94"/>
    </row>
    <row r="14" spans="1:5" s="1" customFormat="1" ht="18.75" customHeight="1">
      <c r="A14" s="91" t="s">
        <v>54</v>
      </c>
      <c r="B14" s="91" t="s">
        <v>55</v>
      </c>
      <c r="C14" s="93">
        <v>2180000</v>
      </c>
      <c r="D14" s="93"/>
      <c r="E14" s="94">
        <v>2180000</v>
      </c>
    </row>
    <row r="15" spans="1:5" s="1" customFormat="1" ht="18.75" customHeight="1">
      <c r="A15" s="91" t="s">
        <v>56</v>
      </c>
      <c r="B15" s="91" t="s">
        <v>57</v>
      </c>
      <c r="C15" s="93">
        <v>601200</v>
      </c>
      <c r="D15" s="93"/>
      <c r="E15" s="94">
        <v>601200</v>
      </c>
    </row>
    <row r="16" spans="1:5" s="1" customFormat="1" ht="18.75" customHeight="1">
      <c r="A16" s="91" t="s">
        <v>58</v>
      </c>
      <c r="B16" s="91" t="s">
        <v>59</v>
      </c>
      <c r="C16" s="93">
        <v>3417400</v>
      </c>
      <c r="D16" s="93"/>
      <c r="E16" s="94">
        <v>3417400</v>
      </c>
    </row>
    <row r="17" spans="1:5" s="1" customFormat="1" ht="18.75" customHeight="1">
      <c r="A17" s="91" t="s">
        <v>60</v>
      </c>
      <c r="B17" s="91" t="s">
        <v>61</v>
      </c>
      <c r="C17" s="93">
        <v>3417400</v>
      </c>
      <c r="D17" s="93"/>
      <c r="E17" s="94">
        <v>3417400</v>
      </c>
    </row>
    <row r="18" spans="1:5" s="1" customFormat="1" ht="18.75" customHeight="1">
      <c r="A18" s="91" t="s">
        <v>62</v>
      </c>
      <c r="B18" s="91" t="s">
        <v>63</v>
      </c>
      <c r="C18" s="93">
        <v>2091300</v>
      </c>
      <c r="D18" s="93"/>
      <c r="E18" s="94">
        <v>2091300</v>
      </c>
    </row>
    <row r="19" spans="1:5" s="1" customFormat="1" ht="18.75" customHeight="1">
      <c r="A19" s="91" t="s">
        <v>64</v>
      </c>
      <c r="B19" s="91" t="s">
        <v>65</v>
      </c>
      <c r="C19" s="93">
        <v>2091300</v>
      </c>
      <c r="D19" s="93"/>
      <c r="E19" s="94">
        <v>2091300</v>
      </c>
    </row>
    <row r="20" spans="1:5" s="1" customFormat="1" ht="18.75" customHeight="1">
      <c r="A20" s="91" t="s">
        <v>66</v>
      </c>
      <c r="B20" s="91" t="s">
        <v>67</v>
      </c>
      <c r="C20" s="93">
        <v>1908000</v>
      </c>
      <c r="D20" s="93"/>
      <c r="E20" s="94">
        <v>1908000</v>
      </c>
    </row>
    <row r="21" spans="1:5" s="1" customFormat="1" ht="18.75" customHeight="1">
      <c r="A21" s="91" t="s">
        <v>68</v>
      </c>
      <c r="B21" s="91" t="s">
        <v>69</v>
      </c>
      <c r="C21" s="93">
        <v>1908000</v>
      </c>
      <c r="D21" s="93"/>
      <c r="E21" s="94">
        <v>1908000</v>
      </c>
    </row>
    <row r="22" spans="1:5" s="1" customFormat="1" ht="18.75" customHeight="1">
      <c r="A22" s="91" t="s">
        <v>84</v>
      </c>
      <c r="B22" s="91" t="s">
        <v>85</v>
      </c>
      <c r="C22" s="93">
        <v>90000</v>
      </c>
      <c r="D22" s="93"/>
      <c r="E22" s="94">
        <v>90000</v>
      </c>
    </row>
    <row r="23" spans="1:5" s="1" customFormat="1" ht="18.75" customHeight="1">
      <c r="A23" s="91" t="s">
        <v>45</v>
      </c>
      <c r="B23" s="91" t="s">
        <v>86</v>
      </c>
      <c r="C23" s="93">
        <v>90000</v>
      </c>
      <c r="D23" s="93"/>
      <c r="E23" s="94">
        <v>90000</v>
      </c>
    </row>
    <row r="24" spans="1:5" s="1" customFormat="1" ht="18.75" customHeight="1">
      <c r="A24" s="91" t="s">
        <v>87</v>
      </c>
      <c r="B24" s="91" t="s">
        <v>88</v>
      </c>
      <c r="C24" s="93">
        <v>90000</v>
      </c>
      <c r="D24" s="93"/>
      <c r="E24" s="94">
        <v>90000</v>
      </c>
    </row>
    <row r="25" spans="1:5" s="1" customFormat="1" ht="18.75" customHeight="1">
      <c r="A25" s="91" t="s">
        <v>89</v>
      </c>
      <c r="B25" s="91" t="s">
        <v>90</v>
      </c>
      <c r="C25" s="93">
        <v>1928600</v>
      </c>
      <c r="D25" s="93"/>
      <c r="E25" s="94">
        <v>1928600</v>
      </c>
    </row>
    <row r="26" spans="1:5" s="1" customFormat="1" ht="18.75" customHeight="1">
      <c r="A26" s="91" t="s">
        <v>58</v>
      </c>
      <c r="B26" s="91" t="s">
        <v>91</v>
      </c>
      <c r="C26" s="93">
        <v>1928600</v>
      </c>
      <c r="D26" s="93"/>
      <c r="E26" s="94">
        <v>1928600</v>
      </c>
    </row>
    <row r="27" spans="1:5" s="1" customFormat="1" ht="18.75" customHeight="1">
      <c r="A27" s="91" t="s">
        <v>92</v>
      </c>
      <c r="B27" s="91" t="s">
        <v>93</v>
      </c>
      <c r="C27" s="93">
        <v>1928600</v>
      </c>
      <c r="D27" s="93"/>
      <c r="E27" s="94">
        <v>1928600</v>
      </c>
    </row>
    <row r="28" spans="1:7" s="1" customFormat="1" ht="21" customHeight="1">
      <c r="A28" s="95"/>
      <c r="B28" s="96"/>
      <c r="C28" s="97"/>
      <c r="D28" s="97"/>
      <c r="E28" s="97"/>
      <c r="F28" s="96"/>
      <c r="G28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6">
      <selection activeCell="A25" sqref="A25:IV3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204" t="s">
        <v>120</v>
      </c>
      <c r="B2" s="204"/>
      <c r="C2" s="204"/>
      <c r="D2" s="204"/>
      <c r="E2" s="204"/>
      <c r="F2" s="100"/>
      <c r="G2" s="100"/>
    </row>
    <row r="3" spans="1:7" s="1" customFormat="1" ht="21" customHeight="1">
      <c r="A3" s="101" t="s">
        <v>2</v>
      </c>
      <c r="B3" s="102"/>
      <c r="C3" s="102"/>
      <c r="D3" s="102"/>
      <c r="E3" s="103" t="s">
        <v>164</v>
      </c>
      <c r="F3" s="99"/>
      <c r="G3" s="99"/>
    </row>
    <row r="4" spans="1:7" s="1" customFormat="1" ht="17.25" customHeight="1">
      <c r="A4" s="205" t="s">
        <v>121</v>
      </c>
      <c r="B4" s="205"/>
      <c r="C4" s="205" t="s">
        <v>122</v>
      </c>
      <c r="D4" s="205"/>
      <c r="E4" s="205"/>
      <c r="F4" s="99"/>
      <c r="G4" s="99"/>
    </row>
    <row r="5" spans="1:7" s="1" customFormat="1" ht="21" customHeight="1">
      <c r="A5" s="104" t="s">
        <v>101</v>
      </c>
      <c r="B5" s="105" t="s">
        <v>102</v>
      </c>
      <c r="C5" s="106" t="s">
        <v>28</v>
      </c>
      <c r="D5" s="106" t="s">
        <v>123</v>
      </c>
      <c r="E5" s="106" t="s">
        <v>124</v>
      </c>
      <c r="F5" s="99"/>
      <c r="G5" s="99"/>
    </row>
    <row r="6" spans="1:7" s="1" customFormat="1" ht="21" customHeight="1">
      <c r="A6" s="107" t="s">
        <v>42</v>
      </c>
      <c r="B6" s="107" t="s">
        <v>42</v>
      </c>
      <c r="C6" s="108">
        <v>1</v>
      </c>
      <c r="D6" s="108">
        <f>C6+1</f>
        <v>2</v>
      </c>
      <c r="E6" s="108">
        <f>D6+1</f>
        <v>3</v>
      </c>
      <c r="F6" s="99"/>
      <c r="G6" s="99"/>
    </row>
    <row r="7" spans="1:8" s="1" customFormat="1" ht="18.75" customHeight="1">
      <c r="A7" s="109" t="s">
        <v>0</v>
      </c>
      <c r="B7" s="110" t="s">
        <v>28</v>
      </c>
      <c r="C7" s="111">
        <v>255000</v>
      </c>
      <c r="D7" s="111"/>
      <c r="E7" s="112">
        <v>255000</v>
      </c>
      <c r="F7" s="113"/>
      <c r="G7" s="113"/>
      <c r="H7" s="114"/>
    </row>
    <row r="8" spans="1:5" s="1" customFormat="1" ht="18.75" customHeight="1">
      <c r="A8" s="109"/>
      <c r="B8" s="109" t="s">
        <v>125</v>
      </c>
      <c r="C8" s="111">
        <v>236000</v>
      </c>
      <c r="D8" s="111"/>
      <c r="E8" s="112">
        <v>236000</v>
      </c>
    </row>
    <row r="9" spans="1:5" s="1" customFormat="1" ht="18.75" customHeight="1">
      <c r="A9" s="109" t="s">
        <v>126</v>
      </c>
      <c r="B9" s="109" t="s">
        <v>127</v>
      </c>
      <c r="C9" s="111">
        <v>39000</v>
      </c>
      <c r="D9" s="111"/>
      <c r="E9" s="112">
        <v>39000</v>
      </c>
    </row>
    <row r="10" spans="1:5" s="1" customFormat="1" ht="18.75" customHeight="1">
      <c r="A10" s="109" t="s">
        <v>128</v>
      </c>
      <c r="B10" s="109" t="s">
        <v>129</v>
      </c>
      <c r="C10" s="111">
        <v>12000</v>
      </c>
      <c r="D10" s="111"/>
      <c r="E10" s="112">
        <v>12000</v>
      </c>
    </row>
    <row r="11" spans="1:5" s="1" customFormat="1" ht="18.75" customHeight="1">
      <c r="A11" s="109" t="s">
        <v>130</v>
      </c>
      <c r="B11" s="109" t="s">
        <v>131</v>
      </c>
      <c r="C11" s="111">
        <v>2000</v>
      </c>
      <c r="D11" s="111"/>
      <c r="E11" s="112">
        <v>2000</v>
      </c>
    </row>
    <row r="12" spans="1:5" s="1" customFormat="1" ht="18.75" customHeight="1">
      <c r="A12" s="109" t="s">
        <v>132</v>
      </c>
      <c r="B12" s="109" t="s">
        <v>133</v>
      </c>
      <c r="C12" s="111">
        <v>5000</v>
      </c>
      <c r="D12" s="111"/>
      <c r="E12" s="112">
        <v>5000</v>
      </c>
    </row>
    <row r="13" spans="1:5" s="1" customFormat="1" ht="18.75" customHeight="1">
      <c r="A13" s="109" t="s">
        <v>134</v>
      </c>
      <c r="B13" s="109" t="s">
        <v>135</v>
      </c>
      <c r="C13" s="111">
        <v>50000</v>
      </c>
      <c r="D13" s="111"/>
      <c r="E13" s="112">
        <v>50000</v>
      </c>
    </row>
    <row r="14" spans="1:5" s="1" customFormat="1" ht="18.75" customHeight="1">
      <c r="A14" s="109" t="s">
        <v>136</v>
      </c>
      <c r="B14" s="109" t="s">
        <v>137</v>
      </c>
      <c r="C14" s="111">
        <v>8000</v>
      </c>
      <c r="D14" s="111"/>
      <c r="E14" s="112">
        <v>8000</v>
      </c>
    </row>
    <row r="15" spans="1:5" s="1" customFormat="1" ht="18.75" customHeight="1">
      <c r="A15" s="109" t="s">
        <v>138</v>
      </c>
      <c r="B15" s="109" t="s">
        <v>139</v>
      </c>
      <c r="C15" s="111">
        <v>10000</v>
      </c>
      <c r="D15" s="111"/>
      <c r="E15" s="112">
        <v>10000</v>
      </c>
    </row>
    <row r="16" spans="1:5" s="1" customFormat="1" ht="18.75" customHeight="1">
      <c r="A16" s="109" t="s">
        <v>140</v>
      </c>
      <c r="B16" s="109" t="s">
        <v>141</v>
      </c>
      <c r="C16" s="111">
        <v>10000</v>
      </c>
      <c r="D16" s="111"/>
      <c r="E16" s="112">
        <v>10000</v>
      </c>
    </row>
    <row r="17" spans="1:5" s="1" customFormat="1" ht="18.75" customHeight="1">
      <c r="A17" s="109" t="s">
        <v>142</v>
      </c>
      <c r="B17" s="109" t="s">
        <v>143</v>
      </c>
      <c r="C17" s="111">
        <v>10000</v>
      </c>
      <c r="D17" s="111"/>
      <c r="E17" s="112">
        <v>10000</v>
      </c>
    </row>
    <row r="18" spans="1:5" s="1" customFormat="1" ht="18.75" customHeight="1">
      <c r="A18" s="109" t="s">
        <v>144</v>
      </c>
      <c r="B18" s="109" t="s">
        <v>145</v>
      </c>
      <c r="C18" s="111">
        <v>70000</v>
      </c>
      <c r="D18" s="111"/>
      <c r="E18" s="112">
        <v>70000</v>
      </c>
    </row>
    <row r="19" spans="1:5" s="1" customFormat="1" ht="18.75" customHeight="1">
      <c r="A19" s="109" t="s">
        <v>146</v>
      </c>
      <c r="B19" s="109" t="s">
        <v>147</v>
      </c>
      <c r="C19" s="111">
        <v>20000</v>
      </c>
      <c r="D19" s="111"/>
      <c r="E19" s="112">
        <v>20000</v>
      </c>
    </row>
    <row r="20" spans="1:5" s="1" customFormat="1" ht="18.75" customHeight="1">
      <c r="A20" s="109"/>
      <c r="B20" s="109" t="s">
        <v>148</v>
      </c>
      <c r="C20" s="111">
        <v>19000</v>
      </c>
      <c r="D20" s="111"/>
      <c r="E20" s="112">
        <v>19000</v>
      </c>
    </row>
    <row r="21" spans="1:5" s="1" customFormat="1" ht="18.75" customHeight="1">
      <c r="A21" s="109" t="s">
        <v>149</v>
      </c>
      <c r="B21" s="109" t="s">
        <v>150</v>
      </c>
      <c r="C21" s="111">
        <v>19000</v>
      </c>
      <c r="D21" s="111"/>
      <c r="E21" s="112">
        <v>19000</v>
      </c>
    </row>
    <row r="22" spans="1:8" s="1" customFormat="1" ht="21" customHeight="1">
      <c r="A22" s="115"/>
      <c r="B22" s="116"/>
      <c r="C22" s="117"/>
      <c r="D22" s="117"/>
      <c r="E22" s="117"/>
      <c r="F22" s="116"/>
      <c r="G22" s="118"/>
      <c r="H22" s="119"/>
    </row>
    <row r="23" spans="1:7" s="1" customFormat="1" ht="21" customHeight="1">
      <c r="A23" s="115"/>
      <c r="B23" s="115"/>
      <c r="C23" s="115"/>
      <c r="D23" s="115"/>
      <c r="E23" s="115"/>
      <c r="F23" s="118"/>
      <c r="G23" s="118"/>
    </row>
    <row r="24" spans="1:6" s="1" customFormat="1" ht="21" customHeight="1">
      <c r="A24" s="115"/>
      <c r="B24" s="115"/>
      <c r="C24" s="115"/>
      <c r="D24" s="115"/>
      <c r="E24" s="118"/>
      <c r="F24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0"/>
    </row>
    <row r="2" spans="1:7" s="1" customFormat="1" ht="30" customHeight="1">
      <c r="A2" s="206" t="s">
        <v>151</v>
      </c>
      <c r="B2" s="206"/>
      <c r="C2" s="206"/>
      <c r="D2" s="206"/>
      <c r="E2" s="206"/>
      <c r="F2" s="206"/>
      <c r="G2" s="206"/>
    </row>
    <row r="3" spans="1:7" s="1" customFormat="1" ht="18" customHeight="1">
      <c r="A3" s="121" t="s">
        <v>2</v>
      </c>
      <c r="B3" s="122"/>
      <c r="C3" s="122"/>
      <c r="D3" s="123"/>
      <c r="E3" s="123"/>
      <c r="F3" s="123"/>
      <c r="G3" s="124" t="s">
        <v>164</v>
      </c>
    </row>
    <row r="4" spans="1:7" s="1" customFormat="1" ht="31.5" customHeight="1">
      <c r="A4" s="125" t="s">
        <v>152</v>
      </c>
      <c r="B4" s="125" t="s">
        <v>153</v>
      </c>
      <c r="C4" s="125" t="s">
        <v>28</v>
      </c>
      <c r="D4" s="126" t="s">
        <v>154</v>
      </c>
      <c r="E4" s="125" t="s">
        <v>155</v>
      </c>
      <c r="F4" s="127" t="s">
        <v>156</v>
      </c>
      <c r="G4" s="125" t="s">
        <v>157</v>
      </c>
    </row>
    <row r="5" spans="1:7" s="1" customFormat="1" ht="21.75" customHeight="1">
      <c r="A5" s="128" t="s">
        <v>42</v>
      </c>
      <c r="B5" s="128" t="s">
        <v>42</v>
      </c>
      <c r="C5" s="129">
        <v>1</v>
      </c>
      <c r="D5" s="130">
        <f>C5+1</f>
        <v>2</v>
      </c>
      <c r="E5" s="130">
        <f>D5+1</f>
        <v>3</v>
      </c>
      <c r="F5" s="130">
        <f>E5+1</f>
        <v>4</v>
      </c>
      <c r="G5" s="130">
        <f>F5+1</f>
        <v>5</v>
      </c>
    </row>
    <row r="6" spans="1:7" s="1" customFormat="1" ht="22.5" customHeight="1">
      <c r="A6" s="131" t="s">
        <v>0</v>
      </c>
      <c r="B6" s="132" t="s">
        <v>28</v>
      </c>
      <c r="C6" s="133">
        <v>10000</v>
      </c>
      <c r="D6" s="133"/>
      <c r="E6" s="133">
        <v>10000</v>
      </c>
      <c r="F6" s="134"/>
      <c r="G6" s="134"/>
    </row>
    <row r="7" spans="1:7" s="1" customFormat="1" ht="22.5" customHeight="1">
      <c r="A7" s="131" t="s">
        <v>158</v>
      </c>
      <c r="B7" s="131" t="s">
        <v>159</v>
      </c>
      <c r="C7" s="133">
        <v>10000</v>
      </c>
      <c r="D7" s="133"/>
      <c r="E7" s="133">
        <v>10000</v>
      </c>
      <c r="F7" s="134"/>
      <c r="G7" s="134"/>
    </row>
    <row r="8" spans="1:7" s="1" customFormat="1" ht="15">
      <c r="A8" s="135"/>
      <c r="B8" s="136"/>
      <c r="C8" s="137"/>
      <c r="D8" s="137"/>
      <c r="E8" s="137"/>
      <c r="F8" s="137"/>
      <c r="G8" s="137"/>
    </row>
    <row r="9" spans="1:8" s="1" customFormat="1" ht="15">
      <c r="A9" s="135"/>
      <c r="B9" s="135"/>
      <c r="C9" s="135"/>
      <c r="D9" s="135"/>
      <c r="E9" s="137"/>
      <c r="F9" s="137"/>
      <c r="G9" s="137"/>
      <c r="H9" s="137"/>
    </row>
    <row r="10" spans="1:7" s="1" customFormat="1" ht="15">
      <c r="A10" s="135"/>
      <c r="B10" s="135"/>
      <c r="C10" s="135"/>
      <c r="D10" s="138"/>
      <c r="E10" s="137"/>
      <c r="F10" s="137"/>
      <c r="G10" s="137"/>
    </row>
    <row r="11" spans="1:7" s="1" customFormat="1" ht="15">
      <c r="A11" s="139"/>
      <c r="B11" s="138"/>
      <c r="C11" s="135"/>
      <c r="D11" s="135"/>
      <c r="E11" s="137"/>
      <c r="F11" s="137"/>
      <c r="G11" s="137"/>
    </row>
    <row r="12" spans="1:7" s="1" customFormat="1" ht="15">
      <c r="A12" s="139"/>
      <c r="B12" s="138"/>
      <c r="C12" s="138"/>
      <c r="D12" s="135"/>
      <c r="E12" s="137"/>
      <c r="F12" s="137"/>
      <c r="G12" s="137"/>
    </row>
    <row r="13" spans="1:7" s="1" customFormat="1" ht="15">
      <c r="A13" s="139"/>
      <c r="B13" s="135"/>
      <c r="C13" s="135"/>
      <c r="D13" s="135"/>
      <c r="E13" s="137"/>
      <c r="F13" s="137"/>
      <c r="G13" s="137"/>
    </row>
    <row r="14" spans="1:7" s="1" customFormat="1" ht="15">
      <c r="A14" s="136"/>
      <c r="B14" s="139"/>
      <c r="C14" s="138"/>
      <c r="D14" s="137"/>
      <c r="E14" s="137"/>
      <c r="F14" s="135"/>
      <c r="G14" s="137"/>
    </row>
    <row r="15" spans="1:7" s="1" customFormat="1" ht="15">
      <c r="A15" s="136"/>
      <c r="B15" s="139"/>
      <c r="C15" s="136"/>
      <c r="D15" s="137"/>
      <c r="E15" s="137"/>
      <c r="F15" s="137"/>
      <c r="G15" s="137"/>
    </row>
    <row r="16" spans="5:7" s="1" customFormat="1" ht="15">
      <c r="E16" s="135"/>
      <c r="F16" s="137"/>
      <c r="G16" s="140"/>
    </row>
    <row r="17" spans="4:6" s="1" customFormat="1" ht="15">
      <c r="D17" s="137"/>
      <c r="E17" s="137"/>
      <c r="F17" s="136"/>
    </row>
    <row r="18" spans="2:6" s="1" customFormat="1" ht="15">
      <c r="B18" s="141"/>
      <c r="C18" s="137"/>
      <c r="D18" s="137"/>
      <c r="F18" s="136"/>
    </row>
    <row r="19" spans="3:7" s="1" customFormat="1" ht="15">
      <c r="C19" s="142"/>
      <c r="E19" s="142"/>
      <c r="G19" s="136"/>
    </row>
    <row r="20" spans="3:7" s="1" customFormat="1" ht="15">
      <c r="C20" s="139"/>
      <c r="G20" s="136"/>
    </row>
    <row r="21" spans="5:7" s="1" customFormat="1" ht="15">
      <c r="E21" s="143"/>
      <c r="G21" s="136"/>
    </row>
    <row r="22" s="1" customFormat="1" ht="15"/>
    <row r="23" s="1" customFormat="1" ht="15"/>
    <row r="24" s="1" customFormat="1" ht="15"/>
    <row r="25" s="1" customFormat="1" ht="15">
      <c r="D25" s="1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3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4"/>
      <c r="B1" s="144"/>
      <c r="C1" s="144"/>
      <c r="D1" s="144"/>
      <c r="E1" s="144"/>
      <c r="F1" s="144"/>
      <c r="G1" s="144"/>
    </row>
    <row r="2" spans="1:7" s="1" customFormat="1" ht="29.25" customHeight="1">
      <c r="A2" s="207" t="s">
        <v>160</v>
      </c>
      <c r="B2" s="207"/>
      <c r="C2" s="207"/>
      <c r="D2" s="207"/>
      <c r="E2" s="207"/>
      <c r="F2" s="145"/>
      <c r="G2" s="145"/>
    </row>
    <row r="3" spans="1:7" s="1" customFormat="1" ht="21" customHeight="1">
      <c r="A3" s="146" t="s">
        <v>2</v>
      </c>
      <c r="B3" s="147"/>
      <c r="C3" s="147"/>
      <c r="D3" s="147"/>
      <c r="E3" s="148" t="s">
        <v>164</v>
      </c>
      <c r="F3" s="144"/>
      <c r="G3" s="144"/>
    </row>
    <row r="4" spans="1:7" s="1" customFormat="1" ht="17.25" customHeight="1">
      <c r="A4" s="208" t="s">
        <v>95</v>
      </c>
      <c r="B4" s="208"/>
      <c r="C4" s="208" t="s">
        <v>119</v>
      </c>
      <c r="D4" s="208"/>
      <c r="E4" s="208"/>
      <c r="F4" s="144"/>
      <c r="G4" s="144"/>
    </row>
    <row r="5" spans="1:7" s="1" customFormat="1" ht="21" customHeight="1">
      <c r="A5" s="149" t="s">
        <v>101</v>
      </c>
      <c r="B5" s="150" t="s">
        <v>102</v>
      </c>
      <c r="C5" s="151" t="s">
        <v>28</v>
      </c>
      <c r="D5" s="151" t="s">
        <v>96</v>
      </c>
      <c r="E5" s="151" t="s">
        <v>97</v>
      </c>
      <c r="F5" s="144"/>
      <c r="G5" s="144"/>
    </row>
    <row r="6" spans="1:8" s="1" customFormat="1" ht="21" customHeight="1">
      <c r="A6" s="152" t="s">
        <v>42</v>
      </c>
      <c r="B6" s="152" t="s">
        <v>42</v>
      </c>
      <c r="C6" s="153">
        <v>1</v>
      </c>
      <c r="D6" s="153">
        <f>C6+1</f>
        <v>2</v>
      </c>
      <c r="E6" s="153">
        <f>D6+1</f>
        <v>3</v>
      </c>
      <c r="F6" s="154"/>
      <c r="G6" s="144"/>
      <c r="H6" s="155"/>
    </row>
    <row r="7" spans="1:7" s="1" customFormat="1" ht="18.75" customHeight="1">
      <c r="A7" s="156" t="s">
        <v>0</v>
      </c>
      <c r="B7" s="156" t="s">
        <v>0</v>
      </c>
      <c r="C7" s="157">
        <v>50283000</v>
      </c>
      <c r="D7" s="158"/>
      <c r="E7" s="157">
        <v>50283000</v>
      </c>
      <c r="F7" s="154"/>
      <c r="G7" s="144"/>
    </row>
    <row r="8" spans="1:5" s="1" customFormat="1" ht="18.75" customHeight="1">
      <c r="A8" s="156" t="s">
        <v>49</v>
      </c>
      <c r="B8" s="156" t="s">
        <v>50</v>
      </c>
      <c r="C8" s="157">
        <v>50283000</v>
      </c>
      <c r="D8" s="158"/>
      <c r="E8" s="157">
        <v>50283000</v>
      </c>
    </row>
    <row r="9" spans="1:5" s="1" customFormat="1" ht="18.75" customHeight="1">
      <c r="A9" s="156" t="s">
        <v>70</v>
      </c>
      <c r="B9" s="156" t="s">
        <v>71</v>
      </c>
      <c r="C9" s="157">
        <v>41863000</v>
      </c>
      <c r="D9" s="158"/>
      <c r="E9" s="157">
        <v>41863000</v>
      </c>
    </row>
    <row r="10" spans="1:5" s="1" customFormat="1" ht="18.75" customHeight="1">
      <c r="A10" s="156" t="s">
        <v>72</v>
      </c>
      <c r="B10" s="156" t="s">
        <v>73</v>
      </c>
      <c r="C10" s="157">
        <v>800000</v>
      </c>
      <c r="D10" s="158"/>
      <c r="E10" s="157">
        <v>800000</v>
      </c>
    </row>
    <row r="11" spans="1:5" s="1" customFormat="1" ht="18.75" customHeight="1">
      <c r="A11" s="156" t="s">
        <v>74</v>
      </c>
      <c r="B11" s="156" t="s">
        <v>75</v>
      </c>
      <c r="C11" s="157">
        <v>2000000</v>
      </c>
      <c r="D11" s="158"/>
      <c r="E11" s="157">
        <v>2000000</v>
      </c>
    </row>
    <row r="12" spans="1:5" s="1" customFormat="1" ht="18.75" customHeight="1">
      <c r="A12" s="156" t="s">
        <v>76</v>
      </c>
      <c r="B12" s="156" t="s">
        <v>77</v>
      </c>
      <c r="C12" s="157">
        <v>39063000</v>
      </c>
      <c r="D12" s="158"/>
      <c r="E12" s="157">
        <v>39063000</v>
      </c>
    </row>
    <row r="13" spans="1:5" s="1" customFormat="1" ht="37.5" customHeight="1">
      <c r="A13" s="156" t="s">
        <v>78</v>
      </c>
      <c r="B13" s="156" t="s">
        <v>79</v>
      </c>
      <c r="C13" s="157">
        <v>8420000</v>
      </c>
      <c r="D13" s="158"/>
      <c r="E13" s="157">
        <v>8420000</v>
      </c>
    </row>
    <row r="14" spans="1:5" s="1" customFormat="1" ht="18.75" customHeight="1">
      <c r="A14" s="156" t="s">
        <v>80</v>
      </c>
      <c r="B14" s="156" t="s">
        <v>81</v>
      </c>
      <c r="C14" s="157">
        <v>5420000</v>
      </c>
      <c r="D14" s="158"/>
      <c r="E14" s="157">
        <v>5420000</v>
      </c>
    </row>
    <row r="15" spans="1:5" s="1" customFormat="1" ht="18.75" customHeight="1">
      <c r="A15" s="156" t="s">
        <v>82</v>
      </c>
      <c r="B15" s="156" t="s">
        <v>83</v>
      </c>
      <c r="C15" s="157">
        <v>3000000</v>
      </c>
      <c r="D15" s="158"/>
      <c r="E15" s="157">
        <v>3000000</v>
      </c>
    </row>
    <row r="16" spans="1:7" s="1" customFormat="1" ht="21" customHeight="1">
      <c r="A16" s="159"/>
      <c r="B16" s="160"/>
      <c r="C16" s="161"/>
      <c r="D16" s="161"/>
      <c r="E16" s="161"/>
      <c r="F16" s="160"/>
      <c r="G16" s="162"/>
    </row>
    <row r="17" spans="1:7" s="1" customFormat="1" ht="21" customHeight="1">
      <c r="A17" s="163"/>
      <c r="B17" s="159"/>
      <c r="C17" s="159"/>
      <c r="D17" s="159"/>
      <c r="E17" s="161"/>
      <c r="F17" s="159"/>
      <c r="G17" s="162"/>
    </row>
    <row r="18" spans="1:7" s="1" customFormat="1" ht="21" customHeight="1">
      <c r="A18" s="163"/>
      <c r="B18" s="162"/>
      <c r="C18" s="159"/>
      <c r="D18" s="159"/>
      <c r="E18" s="161"/>
      <c r="F18" s="162"/>
      <c r="G18" s="159"/>
    </row>
    <row r="19" spans="1:6" s="1" customFormat="1" ht="21" customHeight="1">
      <c r="A19" s="163"/>
      <c r="B19" s="163"/>
      <c r="C19" s="159"/>
      <c r="D19" s="159"/>
      <c r="E19" s="159"/>
      <c r="F19" s="162"/>
    </row>
    <row r="20" spans="1:7" s="1" customFormat="1" ht="21" customHeight="1">
      <c r="A20" s="162"/>
      <c r="B20" s="163"/>
      <c r="C20" s="163"/>
      <c r="D20" s="162"/>
      <c r="E20" s="159"/>
      <c r="F20" s="162"/>
      <c r="G20" s="162"/>
    </row>
    <row r="21" spans="1:6" s="1" customFormat="1" ht="21" customHeight="1">
      <c r="A21" s="162"/>
      <c r="B21" s="162"/>
      <c r="C21" s="163"/>
      <c r="D21" s="162"/>
      <c r="E21" s="162"/>
      <c r="F21" s="162"/>
    </row>
    <row r="22" spans="1:7" s="1" customFormat="1" ht="21" customHeight="1">
      <c r="A22" s="162"/>
      <c r="B22" s="162"/>
      <c r="C22" s="162"/>
      <c r="D22" s="162"/>
      <c r="E22" s="162"/>
      <c r="F22" s="162"/>
      <c r="G22" s="162"/>
    </row>
    <row r="23" spans="1:7" s="1" customFormat="1" ht="21" customHeight="1">
      <c r="A23" s="162"/>
      <c r="B23" s="162"/>
      <c r="C23" s="162"/>
      <c r="D23" s="159"/>
      <c r="E23" s="162"/>
      <c r="F23" s="162"/>
      <c r="G23" s="162"/>
    </row>
    <row r="24" spans="1:7" s="1" customFormat="1" ht="21" customHeight="1">
      <c r="A24" s="162"/>
      <c r="B24" s="162"/>
      <c r="C24" s="162"/>
      <c r="D24" s="162"/>
      <c r="E24" s="162"/>
      <c r="F24" s="162"/>
      <c r="G24" s="162"/>
    </row>
    <row r="25" s="1" customFormat="1" ht="21" customHeight="1"/>
    <row r="26" spans="1:7" s="1" customFormat="1" ht="21" customHeight="1">
      <c r="A26" s="162"/>
      <c r="B26" s="162"/>
      <c r="C26" s="162"/>
      <c r="D26" s="162"/>
      <c r="E26" s="162"/>
      <c r="F26" s="162"/>
      <c r="G26" s="16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9" t="s">
        <v>161</v>
      </c>
      <c r="B2" s="209"/>
      <c r="C2" s="209"/>
    </row>
    <row r="3" s="1" customFormat="1" ht="17.25" customHeight="1">
      <c r="C3" s="1" t="s">
        <v>164</v>
      </c>
    </row>
    <row r="4" spans="1:3" s="1" customFormat="1" ht="15.75" customHeight="1">
      <c r="A4" s="210" t="s">
        <v>162</v>
      </c>
      <c r="B4" s="211" t="s">
        <v>28</v>
      </c>
      <c r="C4" s="211" t="s">
        <v>21</v>
      </c>
    </row>
    <row r="5" spans="1:3" s="1" customFormat="1" ht="19.5" customHeight="1">
      <c r="A5" s="210"/>
      <c r="B5" s="211"/>
      <c r="C5" s="211"/>
    </row>
    <row r="6" spans="1:3" s="1" customFormat="1" ht="22.5" customHeight="1">
      <c r="A6" s="164" t="s">
        <v>42</v>
      </c>
      <c r="B6" s="164">
        <v>1</v>
      </c>
      <c r="C6" s="164">
        <v>2</v>
      </c>
    </row>
    <row r="7" spans="1:6" s="1" customFormat="1" ht="27.75" customHeight="1">
      <c r="A7" s="165" t="s">
        <v>28</v>
      </c>
      <c r="B7" s="166">
        <v>67294500</v>
      </c>
      <c r="C7" s="167"/>
      <c r="D7" s="168"/>
      <c r="F7" s="169"/>
    </row>
    <row r="8" spans="1:3" s="1" customFormat="1" ht="27.75" customHeight="1">
      <c r="A8" s="170" t="s">
        <v>44</v>
      </c>
      <c r="B8" s="166">
        <v>4540000</v>
      </c>
      <c r="C8" s="167"/>
    </row>
    <row r="9" spans="1:3" s="1" customFormat="1" ht="27.75" customHeight="1">
      <c r="A9" s="170" t="s">
        <v>50</v>
      </c>
      <c r="B9" s="166">
        <v>60735900</v>
      </c>
      <c r="C9" s="167"/>
    </row>
    <row r="10" spans="1:3" s="1" customFormat="1" ht="27.75" customHeight="1">
      <c r="A10" s="170" t="s">
        <v>85</v>
      </c>
      <c r="B10" s="166">
        <v>90000</v>
      </c>
      <c r="C10" s="167"/>
    </row>
    <row r="11" spans="1:3" s="1" customFormat="1" ht="27.75" customHeight="1">
      <c r="A11" s="170" t="s">
        <v>90</v>
      </c>
      <c r="B11" s="166">
        <v>1928600</v>
      </c>
      <c r="C11" s="167"/>
    </row>
    <row r="12" spans="1:5" s="1" customFormat="1" ht="27.75" customHeight="1">
      <c r="A12" s="171"/>
      <c r="B12" s="172"/>
      <c r="C12" s="173"/>
      <c r="E12" s="172"/>
    </row>
    <row r="13" spans="1:3" s="1" customFormat="1" ht="27.75" customHeight="1">
      <c r="A13" s="171"/>
      <c r="B13" s="172"/>
      <c r="C13" s="174"/>
    </row>
    <row r="14" spans="1:4" s="1" customFormat="1" ht="27.75" customHeight="1">
      <c r="A14" s="175"/>
      <c r="B14" s="174"/>
      <c r="C14" s="172"/>
      <c r="D14" s="172"/>
    </row>
    <row r="15" spans="1:3" s="1" customFormat="1" ht="27.75" customHeight="1">
      <c r="A15" s="175"/>
      <c r="C15" s="174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2021-05-10T07:58:59Z</cp:lastPrinted>
  <dcterms:created xsi:type="dcterms:W3CDTF">2021-05-10T05:55:18Z</dcterms:created>
  <dcterms:modified xsi:type="dcterms:W3CDTF">2021-06-11T06:54:14Z</dcterms:modified>
  <cp:category/>
  <cp:version/>
  <cp:contentType/>
  <cp:contentStatus/>
</cp:coreProperties>
</file>