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支出总表（引用）" sheetId="9" r:id="rId9"/>
    <sheet name="财拨总表（引用）" sheetId="10" r:id="rId10"/>
  </sheets>
  <definedNames>
    <definedName name="_xlnm.Print_Area" localSheetId="1">'部门收入总表'!$A$1:$O$32</definedName>
    <definedName name="_xlnm.Print_Area" localSheetId="2">'部门支出总表'!$A$1:$H$31</definedName>
    <definedName name="_xlnm.Print_Area" localSheetId="3">'财拨收支总表'!$A$1:$F$20</definedName>
    <definedName name="_xlnm.Print_Area" localSheetId="9">'财拨总表（引用）'!$A$1:$D$17</definedName>
    <definedName name="_xlnm.Print_Area" localSheetId="6">'三公表'!$A$1:$G$25</definedName>
    <definedName name="_xlnm.Print_Area" localSheetId="0">'收支预算总表'!$A$1:$D$22</definedName>
    <definedName name="_xlnm.Print_Area" localSheetId="5">'一般公共预算基本支出表'!$A$1:$E$22</definedName>
    <definedName name="_xlnm.Print_Area" localSheetId="4">'一般公共预算支出表'!$A$1:$E$21</definedName>
    <definedName name="_xlnm.Print_Area" localSheetId="7">'政府性基金'!$A$1:$E$18</definedName>
    <definedName name="_xlnm.Print_Area" localSheetId="8">'支出总表（引用）'!$A$1:$C$15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9">'财拨总表（引用）'!$A:$D,'财拨总表（引用）'!$1:$6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  <definedName name="_xlnm.Print_Titles" localSheetId="8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<sst xmlns="http://schemas.openxmlformats.org/spreadsheetml/2006/main" count="271" uniqueCount="139">
  <si>
    <t/>
  </si>
  <si>
    <t>收支预算总表</t>
  </si>
  <si>
    <t>填报单位:103经营发展部 , 103001经营发展部本级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</si>
  <si>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</si>
  <si>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</si>
  <si>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</si>
  <si>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</si>
  <si>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</si>
  <si>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</si>
  <si>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</si>
  <si>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</si>
  <si>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</si>
  <si>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</si>
  <si>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</si>
  <si>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</si>
  <si>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</si>
  <si>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</si>
  <si>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</si>
  <si>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</si>
  <si>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</si>
  <si>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</si>
  <si>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</si>
  <si>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</si>
  <si>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</si>
  <si>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</si>
  <si>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</si>
  <si>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</si>
  <si>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</si>
  <si>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</si>
  <si>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</si>
  <si>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</si>
  <si>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</si>
  <si>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</si>
  <si>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</si>
  <si>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</si>
  <si>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</si>
  <si>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</si>
  <si>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</si>
  <si>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</si>
  <si>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</si>
  <si>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</si>
  <si>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</si>
  <si>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</si>
  <si>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</si>
  <si>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>一般公共服务支出</t>
  </si>
  <si>
    <t>　04</t>
  </si>
  <si>
    <t>　发展与改革事务</t>
  </si>
  <si>
    <t>　　2010401</t>
  </si>
  <si>
    <t>　　行政运行</t>
  </si>
  <si>
    <t>　　2010404</t>
  </si>
  <si>
    <t>　　战略规划与实施</t>
  </si>
  <si>
    <t>　　2010499</t>
  </si>
  <si>
    <t>　　其他发展与改革事务支出</t>
  </si>
  <si>
    <t>　05</t>
  </si>
  <si>
    <t>　统计信息事务</t>
  </si>
  <si>
    <t>　　2010599</t>
  </si>
  <si>
    <t>　　其他统计信息事务支出</t>
  </si>
  <si>
    <t>206</t>
  </si>
  <si>
    <t>科学技术支出</t>
  </si>
  <si>
    <t>　99</t>
  </si>
  <si>
    <t>　其他科学技术支出</t>
  </si>
  <si>
    <t>　　2069999</t>
  </si>
  <si>
    <t>　　其他科学技术支出</t>
  </si>
  <si>
    <t>215</t>
  </si>
  <si>
    <t>资源勘探工业信息等支出</t>
  </si>
  <si>
    <t>　其他资源勘探信息等支出</t>
  </si>
  <si>
    <t>　　2159999</t>
  </si>
  <si>
    <t>　　其他资源勘探信息等支出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</si>
  <si>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</si>
  <si>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</si>
  <si>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</si>
  <si>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</si>
  <si>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</si>
  <si>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</si>
  <si>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</si>
  <si>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</si>
  <si>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</si>
  <si>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</si>
  <si>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</si>
  <si>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</si>
  <si>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</si>
  <si>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</si>
  <si>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</si>
  <si>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</si>
  <si>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</si>
  <si>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</si>
  <si>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</si>
  <si>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</si>
  <si>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</si>
  <si>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</si>
  <si>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</si>
  <si>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</si>
  <si>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</si>
  <si>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</si>
  <si>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</si>
  <si>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</si>
  <si>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</si>
  <si>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</si>
  <si>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</si>
  <si>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商品和服务支出</t>
  </si>
  <si>
    <t>30201</t>
  </si>
  <si>
    <t>　办公费</t>
  </si>
  <si>
    <t>30202</t>
  </si>
  <si>
    <t>　印刷费</t>
  </si>
  <si>
    <t>30204</t>
  </si>
  <si>
    <t>　手续费</t>
  </si>
  <si>
    <t>30207</t>
  </si>
  <si>
    <t>　邮电费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</si>
  <si>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</si>
  <si>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</si>
  <si>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</si>
  <si>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</si>
  <si>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</si>
  <si>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</si>
  <si>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</si>
  <si>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</si>
  <si>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</si>
  <si>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</si>
  <si>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30226</t>
  </si>
  <si>
    <t>　劳务费</t>
  </si>
  <si>
    <t>30299</t>
  </si>
  <si>
    <t>　其他商品和服务支出</t>
  </si>
  <si>
    <t>资本性支出</t>
  </si>
  <si>
    <t>31002</t>
  </si>
  <si>
    <t>　办公设备购置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</si>
  <si>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</si>
  <si>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</si>
  <si>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</si>
  <si>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</si>
  <si>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</si>
  <si>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</si>
  <si>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</si>
  <si>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103</t>
  </si>
  <si>
    <t>经营发展部</t>
  </si>
  <si>
    <t>政府性基金预算支出表</t>
  </si>
  <si>
    <t>支出预算总表</t>
  </si>
  <si>
    <t>科目名称</t>
  </si>
  <si>
    <t>财政拨款预算表</t>
  </si>
  <si>
    <t>单位：元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</si>
</sst>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209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4" fontId="3" fillId="0" borderId="13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left" vertical="center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/>
      <protection/>
    </xf>
    <xf numFmtId="4" fontId="3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3" fillId="0" borderId="12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horizontal="right" vertical="center" wrapText="1"/>
      <protection/>
    </xf>
    <xf numFmtId="4" fontId="3" fillId="0" borderId="16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4" fontId="3" fillId="0" borderId="12" xfId="0" applyNumberFormat="1" applyFont="1" applyBorder="1" applyAlignment="1" applyProtection="1">
      <alignment horizontal="center" vertical="center"/>
      <protection/>
    </xf>
    <xf numFmtId="4" fontId="3" fillId="0" borderId="13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9" fontId="3" fillId="0" borderId="14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left" vertical="center"/>
      <protection/>
    </xf>
    <xf numFmtId="4" fontId="3" fillId="0" borderId="12" xfId="0" applyNumberFormat="1" applyFont="1" applyBorder="1" applyAlignment="1" applyProtection="1">
      <alignment horizontal="right" vertical="center" wrapText="1"/>
      <protection/>
    </xf>
    <xf numFmtId="49" fontId="3" fillId="0" borderId="10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184" fontId="4" fillId="33" borderId="0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84" fontId="4" fillId="33" borderId="0" xfId="0" applyNumberFormat="1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7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49" fontId="3" fillId="0" borderId="18" xfId="0" applyNumberFormat="1" applyFont="1" applyBorder="1" applyAlignment="1" applyProtection="1">
      <alignment horizontal="center" vertical="center" wrapText="1"/>
      <protection/>
    </xf>
    <xf numFmtId="37" fontId="3" fillId="0" borderId="18" xfId="0" applyNumberFormat="1" applyFont="1" applyBorder="1" applyAlignment="1" applyProtection="1">
      <alignment horizontal="center" vertical="center" wrapText="1"/>
      <protection/>
    </xf>
    <xf numFmtId="37" fontId="3" fillId="0" borderId="11" xfId="0" applyNumberFormat="1" applyFont="1" applyBorder="1" applyAlignment="1" applyProtection="1">
      <alignment horizontal="center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" fontId="3" fillId="0" borderId="14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" fontId="3" fillId="0" borderId="16" xfId="0" applyNumberFormat="1" applyFont="1" applyBorder="1" applyAlignment="1" applyProtection="1">
      <alignment horizontal="right" vertical="center"/>
      <protection/>
    </xf>
    <xf numFmtId="49" fontId="4" fillId="0" borderId="0" xfId="0" applyNumberFormat="1" applyFont="1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T63"/>
  <sheetViews>
    <sheetView showGridLines="0" tabSelected="1" zoomScalePageLayoutView="0" workbookViewId="0" topLeftCell="A1">
      <selection activeCell="D3" sqref="D3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180" t="s">
        <v>1</v>
      </c>
      <c r="B2" s="180"/>
      <c r="C2" s="180"/>
      <c r="D2" s="180"/>
    </row>
    <row r="3" spans="1:4" s="1" customFormat="1" ht="17.25" customHeight="1">
      <c r="A3" s="2" t="s">
        <v>2</v>
      </c>
      <c r="B3" s="3"/>
      <c r="C3" s="3"/>
      <c r="D3" s="179" t="s">
        <v>138</v>
      </c>
    </row>
    <row r="4" spans="1:4" s="1" customFormat="1" ht="17.25" customHeight="1">
      <c r="A4" s="181" t="s">
        <v>3</v>
      </c>
      <c r="B4" s="181"/>
      <c r="C4" s="181" t="s">
        <v>4</v>
      </c>
      <c r="D4" s="181"/>
    </row>
    <row r="5" spans="1:4" s="1" customFormat="1" ht="17.25" customHeight="1">
      <c r="A5" s="4" t="s">
        <v>5</v>
      </c>
      <c r="B5" s="5" t="s">
        <v>6</v>
      </c>
      <c r="C5" s="6" t="s">
        <v>7</v>
      </c>
      <c r="D5" s="6" t="s">
        <v>6</v>
      </c>
    </row>
    <row r="6" spans="1:4" s="1" customFormat="1" ht="17.25" customHeight="1">
      <c r="A6" s="7" t="s">
        <v>8</v>
      </c>
      <c r="B6" s="8">
        <v>5773900</v>
      </c>
      <c r="C6" s="9" t="str">
        <f>'支出总表（引用）'!A8</f>
        <v>一般公共服务支出</v>
      </c>
      <c r="D6" s="10">
        <f>'支出总表（引用）'!B8</f>
        <v>3303900</v>
      </c>
    </row>
    <row r="7" spans="1:4" s="1" customFormat="1" ht="17.25" customHeight="1">
      <c r="A7" s="7" t="s">
        <v>9</v>
      </c>
      <c r="B7" s="8">
        <v>5773900</v>
      </c>
      <c r="C7" s="9" t="str">
        <f>'支出总表（引用）'!A9</f>
        <v>科学技术支出</v>
      </c>
      <c r="D7" s="10">
        <f>'支出总表（引用）'!B9</f>
        <v>2000000</v>
      </c>
    </row>
    <row r="8" spans="1:4" s="1" customFormat="1" ht="17.25" customHeight="1">
      <c r="A8" s="7" t="s">
        <v>10</v>
      </c>
      <c r="B8" s="8"/>
      <c r="C8" s="9" t="str">
        <f>'支出总表（引用）'!A10</f>
        <v>资源勘探工业信息等支出</v>
      </c>
      <c r="D8" s="10">
        <f>'支出总表（引用）'!B10</f>
        <v>470000</v>
      </c>
    </row>
    <row r="9" spans="1:4" s="1" customFormat="1" ht="17.25" customHeight="1">
      <c r="A9" s="7" t="s">
        <v>11</v>
      </c>
      <c r="B9" s="8"/>
      <c r="C9" s="9">
        <f>'支出总表（引用）'!A11</f>
        <v>0</v>
      </c>
      <c r="D9" s="10">
        <f>'支出总表（引用）'!B11</f>
        <v>0</v>
      </c>
    </row>
    <row r="10" spans="1:4" s="1" customFormat="1" ht="17.25" customHeight="1">
      <c r="A10" s="7" t="s">
        <v>12</v>
      </c>
      <c r="B10" s="8"/>
      <c r="C10" s="9">
        <f>'支出总表（引用）'!A12</f>
        <v>0</v>
      </c>
      <c r="D10" s="10">
        <f>'支出总表（引用）'!B12</f>
        <v>0</v>
      </c>
    </row>
    <row r="11" spans="1:4" s="1" customFormat="1" ht="17.25" customHeight="1">
      <c r="A11" s="7" t="s">
        <v>13</v>
      </c>
      <c r="B11" s="8"/>
      <c r="C11" s="9">
        <f>'支出总表（引用）'!A13</f>
        <v>0</v>
      </c>
      <c r="D11" s="10">
        <f>'支出总表（引用）'!B13</f>
        <v>0</v>
      </c>
    </row>
    <row r="12" spans="1:4" s="1" customFormat="1" ht="17.25" customHeight="1">
      <c r="A12" s="7" t="s">
        <v>14</v>
      </c>
      <c r="B12" s="8"/>
      <c r="C12" s="9">
        <f>'支出总表（引用）'!A14</f>
        <v>0</v>
      </c>
      <c r="D12" s="10">
        <f>'支出总表（引用）'!B14</f>
        <v>0</v>
      </c>
    </row>
    <row r="13" spans="1:4" s="1" customFormat="1" ht="17.25" customHeight="1">
      <c r="A13" s="7" t="s">
        <v>15</v>
      </c>
      <c r="B13" s="8"/>
      <c r="C13" s="9">
        <f>'支出总表（引用）'!A15</f>
        <v>0</v>
      </c>
      <c r="D13" s="10">
        <f>'支出总表（引用）'!B15</f>
        <v>0</v>
      </c>
    </row>
    <row r="14" spans="1:4" s="1" customFormat="1" ht="17.25" customHeight="1">
      <c r="A14" s="7" t="s">
        <v>16</v>
      </c>
      <c r="B14" s="8"/>
      <c r="C14" s="9">
        <f>'支出总表（引用）'!A16</f>
        <v>0</v>
      </c>
      <c r="D14" s="10">
        <f>'支出总表（引用）'!B16</f>
        <v>0</v>
      </c>
    </row>
    <row r="15" spans="1:4" s="1" customFormat="1" ht="17.25" customHeight="1">
      <c r="A15" s="7" t="s">
        <v>17</v>
      </c>
      <c r="B15" s="11"/>
      <c r="C15" s="9">
        <f>'支出总表（引用）'!A17</f>
        <v>0</v>
      </c>
      <c r="D15" s="10">
        <f>'支出总表（引用）'!B17</f>
        <v>0</v>
      </c>
    </row>
    <row r="16" spans="1:4" s="1" customFormat="1" ht="19.5" customHeight="1">
      <c r="A16" s="12"/>
      <c r="B16" s="13"/>
      <c r="C16" s="9">
        <f>'支出总表（引用）'!A50</f>
        <v>0</v>
      </c>
      <c r="D16" s="10">
        <f>'支出总表（引用）'!B50</f>
        <v>0</v>
      </c>
    </row>
    <row r="17" spans="1:4" s="1" customFormat="1" ht="17.25" customHeight="1">
      <c r="A17" s="14" t="s">
        <v>18</v>
      </c>
      <c r="B17" s="15">
        <f>SUM(B6,B11,B12,B13,B14,B15)</f>
        <v>5773900</v>
      </c>
      <c r="C17" s="14" t="s">
        <v>19</v>
      </c>
      <c r="D17" s="13">
        <f>'支出总表（引用）'!B7</f>
        <v>5773900</v>
      </c>
    </row>
    <row r="18" spans="1:4" s="1" customFormat="1" ht="17.25" customHeight="1">
      <c r="A18" s="7" t="s">
        <v>20</v>
      </c>
      <c r="B18" s="8"/>
      <c r="C18" s="16" t="s">
        <v>21</v>
      </c>
      <c r="D18" s="13"/>
    </row>
    <row r="19" spans="1:4" s="1" customFormat="1" ht="17.25" customHeight="1">
      <c r="A19" s="7" t="s">
        <v>22</v>
      </c>
      <c r="B19" s="17"/>
      <c r="C19" s="18"/>
      <c r="D19" s="13"/>
    </row>
    <row r="20" spans="1:4" s="1" customFormat="1" ht="17.25" customHeight="1">
      <c r="A20" s="19"/>
      <c r="B20" s="20"/>
      <c r="C20" s="18"/>
      <c r="D20" s="13"/>
    </row>
    <row r="21" spans="1:4" s="1" customFormat="1" ht="17.25" customHeight="1">
      <c r="A21" s="14" t="s">
        <v>23</v>
      </c>
      <c r="B21" s="21">
        <f>SUM(B17,B18,B19)</f>
        <v>5773900</v>
      </c>
      <c r="C21" s="14" t="s">
        <v>24</v>
      </c>
      <c r="D21" s="13">
        <f>B21</f>
        <v>5773900</v>
      </c>
    </row>
    <row r="22" spans="1:254" s="1" customFormat="1" ht="19.5" customHeight="1">
      <c r="A22" s="22"/>
      <c r="B22" s="23"/>
      <c r="C22" s="23"/>
      <c r="D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</row>
    <row r="23" spans="1:254" s="1" customFormat="1" ht="19.5" customHeight="1">
      <c r="A23" s="22"/>
      <c r="B23" s="23"/>
      <c r="C23" s="22"/>
      <c r="D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</row>
    <row r="24" spans="1:254" s="1" customFormat="1" ht="19.5" customHeight="1">
      <c r="A24" s="22"/>
      <c r="B24" s="23"/>
      <c r="C24" s="23"/>
      <c r="D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</row>
    <row r="25" spans="1:254" s="1" customFormat="1" ht="19.5" customHeight="1">
      <c r="A25" s="22"/>
      <c r="B25" s="22"/>
      <c r="C25" s="22"/>
      <c r="D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</row>
    <row r="26" spans="1:254" s="1" customFormat="1" ht="19.5" customHeight="1">
      <c r="A26" s="22"/>
      <c r="B26" s="22"/>
      <c r="C26" s="22"/>
      <c r="D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</row>
    <row r="27" spans="1:254" s="1" customFormat="1" ht="19.5" customHeight="1">
      <c r="A27" s="22"/>
      <c r="B27" s="22"/>
      <c r="C27" s="22"/>
      <c r="D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</row>
    <row r="28" spans="1:254" s="1" customFormat="1" ht="19.5" customHeight="1">
      <c r="A28" s="22"/>
      <c r="B28" s="22"/>
      <c r="C28" s="22"/>
      <c r="D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</row>
    <row r="29" spans="1:254" s="1" customFormat="1" ht="19.5" customHeight="1">
      <c r="A29" s="22"/>
      <c r="B29" s="22"/>
      <c r="C29" s="22"/>
      <c r="D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</row>
    <row r="30" spans="1:254" s="1" customFormat="1" ht="19.5" customHeight="1">
      <c r="A30" s="22"/>
      <c r="B30" s="22"/>
      <c r="C30" s="22"/>
      <c r="D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</row>
    <row r="31" spans="1:254" s="1" customFormat="1" ht="19.5" customHeight="1">
      <c r="A31" s="22"/>
      <c r="B31" s="22"/>
      <c r="C31" s="22"/>
      <c r="D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</row>
    <row r="32" spans="1:254" s="1" customFormat="1" ht="19.5" customHeight="1">
      <c r="A32" s="22"/>
      <c r="B32" s="22"/>
      <c r="C32" s="22"/>
      <c r="D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</row>
    <row r="33" spans="1:254" s="1" customFormat="1" ht="19.5" customHeight="1">
      <c r="A33" s="22"/>
      <c r="B33" s="22"/>
      <c r="C33" s="22"/>
      <c r="D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</row>
    <row r="34" spans="1:254" s="1" customFormat="1" ht="19.5" customHeight="1">
      <c r="A34" s="22"/>
      <c r="B34" s="22"/>
      <c r="C34" s="22"/>
      <c r="D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</row>
    <row r="35" spans="1:254" s="1" customFormat="1" ht="19.5" customHeight="1">
      <c r="A35" s="22"/>
      <c r="B35" s="22"/>
      <c r="C35" s="22"/>
      <c r="D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  <c r="IT35" s="22"/>
    </row>
    <row r="36" spans="1:254" s="1" customFormat="1" ht="19.5" customHeight="1">
      <c r="A36" s="22"/>
      <c r="B36" s="22"/>
      <c r="C36" s="22"/>
      <c r="D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  <c r="IT36" s="22"/>
    </row>
    <row r="37" spans="1:254" s="1" customFormat="1" ht="19.5" customHeight="1">
      <c r="A37" s="22"/>
      <c r="B37" s="22"/>
      <c r="C37" s="22"/>
      <c r="D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  <c r="IT37" s="22"/>
    </row>
    <row r="38" spans="1:254" s="1" customFormat="1" ht="19.5" customHeight="1">
      <c r="A38" s="22"/>
      <c r="B38" s="22"/>
      <c r="C38" s="22"/>
      <c r="D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</row>
    <row r="39" spans="1:254" s="1" customFormat="1" ht="19.5" customHeight="1">
      <c r="A39" s="22"/>
      <c r="B39" s="22"/>
      <c r="C39" s="22"/>
      <c r="D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  <c r="IT39" s="22"/>
    </row>
    <row r="40" spans="1:254" s="1" customFormat="1" ht="19.5" customHeight="1">
      <c r="A40" s="22"/>
      <c r="B40" s="22"/>
      <c r="C40" s="22"/>
      <c r="D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</row>
    <row r="41" spans="1:254" s="1" customFormat="1" ht="19.5" customHeight="1">
      <c r="A41" s="22"/>
      <c r="B41" s="22"/>
      <c r="C41" s="22"/>
      <c r="D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  <c r="IT41" s="22"/>
    </row>
    <row r="42" spans="1:254" s="1" customFormat="1" ht="19.5" customHeight="1">
      <c r="A42" s="22"/>
      <c r="B42" s="22"/>
      <c r="C42" s="22"/>
      <c r="D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  <c r="IT42" s="22"/>
    </row>
    <row r="43" spans="1:254" s="1" customFormat="1" ht="19.5" customHeight="1">
      <c r="A43" s="22"/>
      <c r="B43" s="22"/>
      <c r="C43" s="22"/>
      <c r="D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  <c r="IT43" s="22"/>
    </row>
    <row r="44" spans="1:254" s="1" customFormat="1" ht="19.5" customHeight="1">
      <c r="A44" s="22"/>
      <c r="B44" s="22"/>
      <c r="C44" s="22"/>
      <c r="D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</row>
    <row r="45" spans="1:254" s="1" customFormat="1" ht="19.5" customHeight="1">
      <c r="A45" s="22"/>
      <c r="B45" s="22"/>
      <c r="C45" s="22"/>
      <c r="D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</row>
    <row r="46" spans="1:254" s="1" customFormat="1" ht="19.5" customHeight="1">
      <c r="A46" s="22"/>
      <c r="B46" s="22"/>
      <c r="C46" s="22"/>
      <c r="D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2"/>
    </row>
    <row r="47" spans="1:254" s="1" customFormat="1" ht="19.5" customHeight="1">
      <c r="A47" s="22"/>
      <c r="B47" s="22"/>
      <c r="C47" s="22"/>
      <c r="D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</row>
    <row r="48" spans="1:254" s="1" customFormat="1" ht="19.5" customHeight="1">
      <c r="A48" s="22"/>
      <c r="B48" s="22"/>
      <c r="C48" s="22"/>
      <c r="D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2"/>
    </row>
    <row r="49" spans="1:254" s="1" customFormat="1" ht="19.5" customHeight="1">
      <c r="A49" s="22"/>
      <c r="B49" s="22"/>
      <c r="C49" s="22"/>
      <c r="D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  <c r="IT49" s="22"/>
    </row>
    <row r="50" spans="1:254" s="1" customFormat="1" ht="19.5" customHeight="1">
      <c r="A50" s="22"/>
      <c r="B50" s="22"/>
      <c r="C50" s="22"/>
      <c r="D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  <c r="IT50" s="22"/>
    </row>
    <row r="51" spans="1:254" s="1" customFormat="1" ht="19.5" customHeight="1">
      <c r="A51" s="22"/>
      <c r="B51" s="22"/>
      <c r="C51" s="22"/>
      <c r="D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  <c r="IT51" s="22"/>
    </row>
    <row r="52" spans="1:254" s="1" customFormat="1" ht="19.5" customHeight="1">
      <c r="A52" s="22"/>
      <c r="B52" s="22"/>
      <c r="C52" s="22"/>
      <c r="D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  <c r="IT52" s="22"/>
    </row>
    <row r="53" spans="1:254" s="1" customFormat="1" ht="19.5" customHeight="1">
      <c r="A53" s="22"/>
      <c r="B53" s="22"/>
      <c r="C53" s="22"/>
      <c r="D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  <c r="IT53" s="22"/>
    </row>
    <row r="54" spans="1:254" s="1" customFormat="1" ht="19.5" customHeight="1">
      <c r="A54" s="22"/>
      <c r="B54" s="22"/>
      <c r="C54" s="22"/>
      <c r="D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  <c r="IT54" s="22"/>
    </row>
    <row r="55" spans="1:254" s="1" customFormat="1" ht="19.5" customHeight="1">
      <c r="A55" s="22"/>
      <c r="B55" s="24"/>
      <c r="C55" s="22"/>
      <c r="D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  <c r="IT55" s="22"/>
    </row>
    <row r="56" spans="1:254" s="1" customFormat="1" ht="19.5" customHeight="1">
      <c r="A56" s="22"/>
      <c r="B56" s="22"/>
      <c r="C56" s="22"/>
      <c r="D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  <c r="IT56" s="22"/>
    </row>
    <row r="57" spans="1:254" s="1" customFormat="1" ht="19.5" customHeight="1">
      <c r="A57" s="22"/>
      <c r="B57" s="22"/>
      <c r="C57" s="22"/>
      <c r="D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2"/>
    </row>
    <row r="58" spans="1:254" s="1" customFormat="1" ht="19.5" customHeight="1">
      <c r="A58" s="22"/>
      <c r="B58" s="22"/>
      <c r="C58" s="22"/>
      <c r="D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  <c r="IT58" s="22"/>
    </row>
    <row r="59" spans="1:254" s="1" customFormat="1" ht="19.5" customHeight="1">
      <c r="A59" s="22"/>
      <c r="B59" s="22"/>
      <c r="C59" s="22"/>
      <c r="D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  <c r="IT59" s="22"/>
    </row>
    <row r="60" spans="1:254" s="1" customFormat="1" ht="19.5" customHeight="1">
      <c r="A60" s="22"/>
      <c r="B60" s="22"/>
      <c r="C60" s="22"/>
      <c r="D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  <c r="IT60" s="22"/>
    </row>
    <row r="61" spans="1:254" s="1" customFormat="1" ht="19.5" customHeight="1">
      <c r="A61" s="22"/>
      <c r="B61" s="22"/>
      <c r="C61" s="22"/>
      <c r="D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  <c r="IT61" s="22"/>
    </row>
    <row r="62" spans="1:254" s="1" customFormat="1" ht="19.5" customHeight="1">
      <c r="A62" s="22"/>
      <c r="B62" s="22"/>
      <c r="C62" s="22"/>
      <c r="D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  <c r="IT62" s="22"/>
    </row>
    <row r="63" spans="1:254" s="1" customFormat="1" ht="19.5" customHeight="1">
      <c r="A63" s="22"/>
      <c r="B63" s="22"/>
      <c r="C63" s="22"/>
      <c r="D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  <c r="IT63" s="22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15"/>
  <sheetViews>
    <sheetView showGridLines="0" zoomScalePageLayoutView="0" workbookViewId="0" topLeftCell="A1">
      <selection activeCell="H8" sqref="H8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06" t="s">
        <v>137</v>
      </c>
      <c r="B2" s="206"/>
      <c r="C2" s="206"/>
      <c r="D2" s="206"/>
    </row>
    <row r="3" s="1" customFormat="1" ht="17.25" customHeight="1">
      <c r="D3" s="179" t="s">
        <v>138</v>
      </c>
    </row>
    <row r="4" spans="1:4" s="1" customFormat="1" ht="21.75" customHeight="1">
      <c r="A4" s="207" t="s">
        <v>136</v>
      </c>
      <c r="B4" s="208" t="s">
        <v>30</v>
      </c>
      <c r="C4" s="208" t="s">
        <v>79</v>
      </c>
      <c r="D4" s="208" t="s">
        <v>80</v>
      </c>
    </row>
    <row r="5" spans="1:4" s="1" customFormat="1" ht="47.25" customHeight="1">
      <c r="A5" s="207"/>
      <c r="B5" s="208"/>
      <c r="C5" s="208"/>
      <c r="D5" s="208"/>
    </row>
    <row r="6" spans="1:4" s="1" customFormat="1" ht="22.5" customHeight="1">
      <c r="A6" s="170" t="s">
        <v>42</v>
      </c>
      <c r="B6" s="170">
        <v>1</v>
      </c>
      <c r="C6" s="170">
        <v>2</v>
      </c>
      <c r="D6" s="170">
        <v>3</v>
      </c>
    </row>
    <row r="7" spans="1:4" s="1" customFormat="1" ht="27.75" customHeight="1">
      <c r="A7" s="171" t="s">
        <v>0</v>
      </c>
      <c r="B7" s="172">
        <v>5773900</v>
      </c>
      <c r="C7" s="173">
        <v>5773900</v>
      </c>
      <c r="D7" s="172"/>
    </row>
    <row r="8" spans="1:4" s="1" customFormat="1" ht="27.75" customHeight="1">
      <c r="A8" s="171" t="s">
        <v>44</v>
      </c>
      <c r="B8" s="172">
        <v>3303900</v>
      </c>
      <c r="C8" s="173">
        <v>3303900</v>
      </c>
      <c r="D8" s="172"/>
    </row>
    <row r="9" spans="1:4" s="1" customFormat="1" ht="27.75" customHeight="1">
      <c r="A9" s="171" t="s">
        <v>58</v>
      </c>
      <c r="B9" s="172">
        <v>2000000</v>
      </c>
      <c r="C9" s="173">
        <v>2000000</v>
      </c>
      <c r="D9" s="172"/>
    </row>
    <row r="10" spans="1:4" s="1" customFormat="1" ht="27.75" customHeight="1">
      <c r="A10" s="171" t="s">
        <v>64</v>
      </c>
      <c r="B10" s="172">
        <v>470000</v>
      </c>
      <c r="C10" s="173">
        <v>470000</v>
      </c>
      <c r="D10" s="172"/>
    </row>
    <row r="11" spans="1:8" s="1" customFormat="1" ht="27.75" customHeight="1">
      <c r="A11" s="174"/>
      <c r="B11" s="175"/>
      <c r="C11" s="175"/>
      <c r="D11" s="175"/>
      <c r="E11" s="176"/>
      <c r="H11" s="176"/>
    </row>
    <row r="12" spans="1:4" s="1" customFormat="1" ht="27.75" customHeight="1">
      <c r="A12" s="177"/>
      <c r="B12" s="176"/>
      <c r="C12" s="178"/>
      <c r="D12" s="176"/>
    </row>
    <row r="13" spans="1:8" s="1" customFormat="1" ht="27.75" customHeight="1">
      <c r="A13" s="177"/>
      <c r="B13" s="176"/>
      <c r="C13" s="176"/>
      <c r="D13" s="176"/>
      <c r="E13" s="176"/>
      <c r="F13" s="178"/>
      <c r="G13" s="178"/>
      <c r="H13" s="178"/>
    </row>
    <row r="14" spans="1:7" s="1" customFormat="1" ht="27.75" customHeight="1">
      <c r="A14" s="177"/>
      <c r="C14" s="176"/>
      <c r="D14" s="176"/>
      <c r="E14" s="176"/>
      <c r="F14" s="178"/>
      <c r="G14" s="178"/>
    </row>
    <row r="15" s="1" customFormat="1" ht="27.75" customHeight="1">
      <c r="C15" s="177"/>
    </row>
    <row r="16" s="1" customFormat="1" ht="27.75" customHeight="1"/>
    <row r="17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6"/>
  <sheetViews>
    <sheetView showGridLines="0" zoomScalePageLayoutView="0" workbookViewId="0" topLeftCell="A1">
      <selection activeCell="O3" sqref="O3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7.7109375" style="1" customWidth="1"/>
    <col min="6" max="6" width="18.710937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183" t="s">
        <v>25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</row>
    <row r="3" spans="1:15" s="1" customFormat="1" ht="27.75" customHeight="1">
      <c r="A3" s="25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179" t="s">
        <v>138</v>
      </c>
    </row>
    <row r="4" spans="1:15" s="1" customFormat="1" ht="17.25" customHeight="1">
      <c r="A4" s="184" t="s">
        <v>26</v>
      </c>
      <c r="B4" s="184" t="s">
        <v>27</v>
      </c>
      <c r="C4" s="185" t="s">
        <v>28</v>
      </c>
      <c r="D4" s="187" t="s">
        <v>29</v>
      </c>
      <c r="E4" s="184" t="s">
        <v>30</v>
      </c>
      <c r="F4" s="184"/>
      <c r="G4" s="184"/>
      <c r="H4" s="184"/>
      <c r="I4" s="184"/>
      <c r="J4" s="182" t="s">
        <v>31</v>
      </c>
      <c r="K4" s="182" t="s">
        <v>32</v>
      </c>
      <c r="L4" s="182" t="s">
        <v>33</v>
      </c>
      <c r="M4" s="182" t="s">
        <v>34</v>
      </c>
      <c r="N4" s="182" t="s">
        <v>35</v>
      </c>
      <c r="O4" s="187" t="s">
        <v>36</v>
      </c>
    </row>
    <row r="5" spans="1:15" s="1" customFormat="1" ht="58.5" customHeight="1">
      <c r="A5" s="184"/>
      <c r="B5" s="184"/>
      <c r="C5" s="186"/>
      <c r="D5" s="187"/>
      <c r="E5" s="27" t="s">
        <v>37</v>
      </c>
      <c r="F5" s="27" t="s">
        <v>38</v>
      </c>
      <c r="G5" s="27" t="s">
        <v>39</v>
      </c>
      <c r="H5" s="27" t="s">
        <v>40</v>
      </c>
      <c r="I5" s="27" t="s">
        <v>41</v>
      </c>
      <c r="J5" s="182"/>
      <c r="K5" s="182"/>
      <c r="L5" s="182"/>
      <c r="M5" s="182"/>
      <c r="N5" s="182"/>
      <c r="O5" s="187"/>
    </row>
    <row r="6" spans="1:15" s="1" customFormat="1" ht="21" customHeight="1">
      <c r="A6" s="28" t="s">
        <v>42</v>
      </c>
      <c r="B6" s="28" t="s">
        <v>42</v>
      </c>
      <c r="C6" s="28">
        <v>1</v>
      </c>
      <c r="D6" s="28">
        <f aca="true" t="shared" si="0" ref="D6:O6">C6+1</f>
        <v>2</v>
      </c>
      <c r="E6" s="28">
        <f t="shared" si="0"/>
        <v>3</v>
      </c>
      <c r="F6" s="28">
        <f t="shared" si="0"/>
        <v>4</v>
      </c>
      <c r="G6" s="28">
        <f t="shared" si="0"/>
        <v>5</v>
      </c>
      <c r="H6" s="28">
        <f t="shared" si="0"/>
        <v>6</v>
      </c>
      <c r="I6" s="28">
        <f t="shared" si="0"/>
        <v>7</v>
      </c>
      <c r="J6" s="28">
        <f t="shared" si="0"/>
        <v>8</v>
      </c>
      <c r="K6" s="28">
        <f t="shared" si="0"/>
        <v>9</v>
      </c>
      <c r="L6" s="28">
        <f t="shared" si="0"/>
        <v>10</v>
      </c>
      <c r="M6" s="28">
        <f t="shared" si="0"/>
        <v>11</v>
      </c>
      <c r="N6" s="28">
        <f t="shared" si="0"/>
        <v>12</v>
      </c>
      <c r="O6" s="28">
        <f t="shared" si="0"/>
        <v>13</v>
      </c>
    </row>
    <row r="7" spans="1:15" s="1" customFormat="1" ht="25.5" customHeight="1">
      <c r="A7" s="29" t="s">
        <v>0</v>
      </c>
      <c r="B7" s="30" t="s">
        <v>28</v>
      </c>
      <c r="C7" s="31">
        <v>5773900</v>
      </c>
      <c r="D7" s="31"/>
      <c r="E7" s="31">
        <v>5773900</v>
      </c>
      <c r="F7" s="31">
        <v>5773900</v>
      </c>
      <c r="G7" s="31"/>
      <c r="H7" s="31"/>
      <c r="I7" s="31"/>
      <c r="J7" s="31"/>
      <c r="K7" s="31"/>
      <c r="L7" s="32"/>
      <c r="M7" s="33"/>
      <c r="N7" s="34"/>
      <c r="O7" s="32"/>
    </row>
    <row r="8" spans="1:15" s="1" customFormat="1" ht="25.5" customHeight="1">
      <c r="A8" s="29" t="s">
        <v>43</v>
      </c>
      <c r="B8" s="29" t="s">
        <v>44</v>
      </c>
      <c r="C8" s="31">
        <v>3303900</v>
      </c>
      <c r="D8" s="31"/>
      <c r="E8" s="31">
        <v>3303900</v>
      </c>
      <c r="F8" s="31">
        <v>3303900</v>
      </c>
      <c r="G8" s="31"/>
      <c r="H8" s="31"/>
      <c r="I8" s="31"/>
      <c r="J8" s="31"/>
      <c r="K8" s="31"/>
      <c r="L8" s="32"/>
      <c r="M8" s="33"/>
      <c r="N8" s="34"/>
      <c r="O8" s="32"/>
    </row>
    <row r="9" spans="1:15" s="1" customFormat="1" ht="25.5" customHeight="1">
      <c r="A9" s="29" t="s">
        <v>45</v>
      </c>
      <c r="B9" s="29" t="s">
        <v>46</v>
      </c>
      <c r="C9" s="31">
        <v>3183900</v>
      </c>
      <c r="D9" s="31"/>
      <c r="E9" s="31">
        <v>3183900</v>
      </c>
      <c r="F9" s="31">
        <v>3183900</v>
      </c>
      <c r="G9" s="31"/>
      <c r="H9" s="31"/>
      <c r="I9" s="31"/>
      <c r="J9" s="31"/>
      <c r="K9" s="31"/>
      <c r="L9" s="32"/>
      <c r="M9" s="33"/>
      <c r="N9" s="34"/>
      <c r="O9" s="32"/>
    </row>
    <row r="10" spans="1:15" s="1" customFormat="1" ht="25.5" customHeight="1">
      <c r="A10" s="29" t="s">
        <v>47</v>
      </c>
      <c r="B10" s="29" t="s">
        <v>48</v>
      </c>
      <c r="C10" s="31">
        <v>156000</v>
      </c>
      <c r="D10" s="31"/>
      <c r="E10" s="31">
        <v>156000</v>
      </c>
      <c r="F10" s="31">
        <v>156000</v>
      </c>
      <c r="G10" s="31"/>
      <c r="H10" s="31"/>
      <c r="I10" s="31"/>
      <c r="J10" s="31"/>
      <c r="K10" s="31"/>
      <c r="L10" s="32"/>
      <c r="M10" s="33"/>
      <c r="N10" s="34"/>
      <c r="O10" s="32"/>
    </row>
    <row r="11" spans="1:15" s="1" customFormat="1" ht="25.5" customHeight="1">
      <c r="A11" s="29" t="s">
        <v>49</v>
      </c>
      <c r="B11" s="29" t="s">
        <v>50</v>
      </c>
      <c r="C11" s="31">
        <v>3000000</v>
      </c>
      <c r="D11" s="31"/>
      <c r="E11" s="31">
        <v>3000000</v>
      </c>
      <c r="F11" s="31">
        <v>3000000</v>
      </c>
      <c r="G11" s="31"/>
      <c r="H11" s="31"/>
      <c r="I11" s="31"/>
      <c r="J11" s="31"/>
      <c r="K11" s="31"/>
      <c r="L11" s="32"/>
      <c r="M11" s="33"/>
      <c r="N11" s="34"/>
      <c r="O11" s="32"/>
    </row>
    <row r="12" spans="1:15" s="1" customFormat="1" ht="25.5" customHeight="1">
      <c r="A12" s="29" t="s">
        <v>51</v>
      </c>
      <c r="B12" s="29" t="s">
        <v>52</v>
      </c>
      <c r="C12" s="31">
        <v>27900</v>
      </c>
      <c r="D12" s="31"/>
      <c r="E12" s="31">
        <v>27900</v>
      </c>
      <c r="F12" s="31">
        <v>27900</v>
      </c>
      <c r="G12" s="31"/>
      <c r="H12" s="31"/>
      <c r="I12" s="31"/>
      <c r="J12" s="31"/>
      <c r="K12" s="31"/>
      <c r="L12" s="32"/>
      <c r="M12" s="33"/>
      <c r="N12" s="34"/>
      <c r="O12" s="32"/>
    </row>
    <row r="13" spans="1:15" s="1" customFormat="1" ht="25.5" customHeight="1">
      <c r="A13" s="29" t="s">
        <v>53</v>
      </c>
      <c r="B13" s="29" t="s">
        <v>54</v>
      </c>
      <c r="C13" s="31">
        <v>120000</v>
      </c>
      <c r="D13" s="31"/>
      <c r="E13" s="31">
        <v>120000</v>
      </c>
      <c r="F13" s="31">
        <v>120000</v>
      </c>
      <c r="G13" s="31"/>
      <c r="H13" s="31"/>
      <c r="I13" s="31"/>
      <c r="J13" s="31"/>
      <c r="K13" s="31"/>
      <c r="L13" s="32"/>
      <c r="M13" s="33"/>
      <c r="N13" s="34"/>
      <c r="O13" s="32"/>
    </row>
    <row r="14" spans="1:15" s="1" customFormat="1" ht="25.5" customHeight="1">
      <c r="A14" s="29" t="s">
        <v>55</v>
      </c>
      <c r="B14" s="29" t="s">
        <v>56</v>
      </c>
      <c r="C14" s="31">
        <v>120000</v>
      </c>
      <c r="D14" s="31"/>
      <c r="E14" s="31">
        <v>120000</v>
      </c>
      <c r="F14" s="31">
        <v>120000</v>
      </c>
      <c r="G14" s="31"/>
      <c r="H14" s="31"/>
      <c r="I14" s="31"/>
      <c r="J14" s="31"/>
      <c r="K14" s="31"/>
      <c r="L14" s="32"/>
      <c r="M14" s="33"/>
      <c r="N14" s="34"/>
      <c r="O14" s="32"/>
    </row>
    <row r="15" spans="1:15" s="1" customFormat="1" ht="25.5" customHeight="1">
      <c r="A15" s="29" t="s">
        <v>57</v>
      </c>
      <c r="B15" s="29" t="s">
        <v>58</v>
      </c>
      <c r="C15" s="31">
        <v>2000000</v>
      </c>
      <c r="D15" s="31"/>
      <c r="E15" s="31">
        <v>2000000</v>
      </c>
      <c r="F15" s="31">
        <v>2000000</v>
      </c>
      <c r="G15" s="31"/>
      <c r="H15" s="31"/>
      <c r="I15" s="31"/>
      <c r="J15" s="31"/>
      <c r="K15" s="31"/>
      <c r="L15" s="32"/>
      <c r="M15" s="33"/>
      <c r="N15" s="34"/>
      <c r="O15" s="32"/>
    </row>
    <row r="16" spans="1:15" s="1" customFormat="1" ht="25.5" customHeight="1">
      <c r="A16" s="29" t="s">
        <v>59</v>
      </c>
      <c r="B16" s="29" t="s">
        <v>60</v>
      </c>
      <c r="C16" s="31">
        <v>2000000</v>
      </c>
      <c r="D16" s="31"/>
      <c r="E16" s="31">
        <v>2000000</v>
      </c>
      <c r="F16" s="31">
        <v>2000000</v>
      </c>
      <c r="G16" s="31"/>
      <c r="H16" s="31"/>
      <c r="I16" s="31"/>
      <c r="J16" s="31"/>
      <c r="K16" s="31"/>
      <c r="L16" s="32"/>
      <c r="M16" s="33"/>
      <c r="N16" s="34"/>
      <c r="O16" s="32"/>
    </row>
    <row r="17" spans="1:15" s="1" customFormat="1" ht="25.5" customHeight="1">
      <c r="A17" s="29" t="s">
        <v>61</v>
      </c>
      <c r="B17" s="29" t="s">
        <v>62</v>
      </c>
      <c r="C17" s="31">
        <v>2000000</v>
      </c>
      <c r="D17" s="31"/>
      <c r="E17" s="31">
        <v>2000000</v>
      </c>
      <c r="F17" s="31">
        <v>2000000</v>
      </c>
      <c r="G17" s="31"/>
      <c r="H17" s="31"/>
      <c r="I17" s="31"/>
      <c r="J17" s="31"/>
      <c r="K17" s="31"/>
      <c r="L17" s="32"/>
      <c r="M17" s="33"/>
      <c r="N17" s="34"/>
      <c r="O17" s="32"/>
    </row>
    <row r="18" spans="1:15" s="1" customFormat="1" ht="25.5" customHeight="1">
      <c r="A18" s="29" t="s">
        <v>63</v>
      </c>
      <c r="B18" s="29" t="s">
        <v>64</v>
      </c>
      <c r="C18" s="31">
        <v>470000</v>
      </c>
      <c r="D18" s="31"/>
      <c r="E18" s="31">
        <v>470000</v>
      </c>
      <c r="F18" s="31">
        <v>470000</v>
      </c>
      <c r="G18" s="31"/>
      <c r="H18" s="31"/>
      <c r="I18" s="31"/>
      <c r="J18" s="31"/>
      <c r="K18" s="31"/>
      <c r="L18" s="32"/>
      <c r="M18" s="33"/>
      <c r="N18" s="34"/>
      <c r="O18" s="32"/>
    </row>
    <row r="19" spans="1:15" s="1" customFormat="1" ht="25.5" customHeight="1">
      <c r="A19" s="29" t="s">
        <v>59</v>
      </c>
      <c r="B19" s="29" t="s">
        <v>65</v>
      </c>
      <c r="C19" s="31">
        <v>470000</v>
      </c>
      <c r="D19" s="31"/>
      <c r="E19" s="31">
        <v>470000</v>
      </c>
      <c r="F19" s="31">
        <v>470000</v>
      </c>
      <c r="G19" s="31"/>
      <c r="H19" s="31"/>
      <c r="I19" s="31"/>
      <c r="J19" s="31"/>
      <c r="K19" s="31"/>
      <c r="L19" s="32"/>
      <c r="M19" s="33"/>
      <c r="N19" s="34"/>
      <c r="O19" s="32"/>
    </row>
    <row r="20" spans="1:15" s="1" customFormat="1" ht="25.5" customHeight="1">
      <c r="A20" s="29" t="s">
        <v>66</v>
      </c>
      <c r="B20" s="29" t="s">
        <v>67</v>
      </c>
      <c r="C20" s="31">
        <v>470000</v>
      </c>
      <c r="D20" s="31"/>
      <c r="E20" s="31">
        <v>470000</v>
      </c>
      <c r="F20" s="31">
        <v>470000</v>
      </c>
      <c r="G20" s="31"/>
      <c r="H20" s="31"/>
      <c r="I20" s="31"/>
      <c r="J20" s="31"/>
      <c r="K20" s="31"/>
      <c r="L20" s="32"/>
      <c r="M20" s="33"/>
      <c r="N20" s="34"/>
      <c r="O20" s="32"/>
    </row>
    <row r="21" spans="1:16" s="1" customFormat="1" ht="21" customHeight="1">
      <c r="A21" s="35"/>
      <c r="B21" s="36"/>
      <c r="C21" s="36"/>
      <c r="D21" s="36"/>
      <c r="E21" s="36"/>
      <c r="F21" s="37"/>
      <c r="G21" s="37"/>
      <c r="H21" s="36"/>
      <c r="I21" s="36"/>
      <c r="J21" s="36"/>
      <c r="K21" s="37"/>
      <c r="L21" s="37"/>
      <c r="M21" s="37"/>
      <c r="N21" s="37"/>
      <c r="O21" s="37"/>
      <c r="P21" s="36"/>
    </row>
    <row r="22" spans="1:15" s="1" customFormat="1" ht="21" customHeight="1">
      <c r="A22" s="38"/>
      <c r="B22" s="38"/>
      <c r="C22" s="38"/>
      <c r="D22" s="38"/>
      <c r="E22" s="38"/>
      <c r="F22" s="38"/>
      <c r="G22" s="39"/>
      <c r="H22" s="38"/>
      <c r="I22" s="39"/>
      <c r="J22" s="39"/>
      <c r="K22" s="37"/>
      <c r="L22" s="37"/>
      <c r="M22" s="37"/>
      <c r="N22" s="37"/>
      <c r="O22" s="37"/>
    </row>
    <row r="23" spans="2:15" s="1" customFormat="1" ht="21" customHeight="1">
      <c r="B23" s="38"/>
      <c r="C23" s="38"/>
      <c r="D23" s="38"/>
      <c r="E23" s="38"/>
      <c r="F23" s="39"/>
      <c r="G23" s="39"/>
      <c r="H23" s="39"/>
      <c r="I23" s="39"/>
      <c r="J23" s="39"/>
      <c r="K23" s="37"/>
      <c r="L23" s="37"/>
      <c r="M23" s="37"/>
      <c r="N23" s="39"/>
      <c r="O23" s="37"/>
    </row>
    <row r="24" spans="2:15" s="1" customFormat="1" ht="21" customHeight="1">
      <c r="B24" s="39"/>
      <c r="F24" s="40"/>
      <c r="G24" s="39"/>
      <c r="H24" s="39"/>
      <c r="I24" s="40"/>
      <c r="J24" s="39"/>
      <c r="K24" s="37"/>
      <c r="L24" s="37"/>
      <c r="M24" s="37"/>
      <c r="N24" s="37"/>
      <c r="O24" s="37"/>
    </row>
    <row r="25" spans="2:15" s="1" customFormat="1" ht="21" customHeight="1">
      <c r="B25" s="39"/>
      <c r="C25" s="35"/>
      <c r="D25" s="35"/>
      <c r="I25" s="40"/>
      <c r="K25" s="37"/>
      <c r="L25" s="37"/>
      <c r="N25" s="40"/>
      <c r="O25" s="37"/>
    </row>
    <row r="26" spans="10:13" s="1" customFormat="1" ht="21" customHeight="1">
      <c r="J26" s="37"/>
      <c r="K26" s="37"/>
      <c r="L26" s="37"/>
      <c r="M26" s="37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4:A5"/>
    <mergeCell ref="B4:B5"/>
    <mergeCell ref="C4:C5"/>
    <mergeCell ref="D4:D5"/>
    <mergeCell ref="J4:J5"/>
    <mergeCell ref="K4:K5"/>
    <mergeCell ref="N4:N5"/>
    <mergeCell ref="O4:O5"/>
    <mergeCell ref="L4:L5"/>
    <mergeCell ref="M4:M5"/>
    <mergeCell ref="A2:O2"/>
    <mergeCell ref="E4:I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showGridLines="0" zoomScalePageLayoutView="0" workbookViewId="0" topLeftCell="A1">
      <selection activeCell="H3" sqref="H3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41"/>
      <c r="B1" s="41"/>
      <c r="C1" s="41"/>
      <c r="D1" s="41"/>
      <c r="E1" s="41"/>
      <c r="F1" s="41"/>
      <c r="G1" s="41"/>
      <c r="H1" s="42"/>
      <c r="I1" s="41"/>
      <c r="J1" s="41"/>
    </row>
    <row r="2" spans="1:10" s="1" customFormat="1" ht="29.25" customHeight="1">
      <c r="A2" s="193" t="s">
        <v>68</v>
      </c>
      <c r="B2" s="193"/>
      <c r="C2" s="193"/>
      <c r="D2" s="193"/>
      <c r="E2" s="193"/>
      <c r="F2" s="193"/>
      <c r="G2" s="193"/>
      <c r="H2" s="193"/>
      <c r="I2" s="43"/>
      <c r="J2" s="43"/>
    </row>
    <row r="3" spans="1:10" s="1" customFormat="1" ht="21" customHeight="1">
      <c r="A3" s="44" t="s">
        <v>2</v>
      </c>
      <c r="B3" s="45"/>
      <c r="C3" s="45"/>
      <c r="D3" s="45"/>
      <c r="E3" s="45"/>
      <c r="F3" s="45"/>
      <c r="G3" s="45"/>
      <c r="H3" s="179" t="s">
        <v>138</v>
      </c>
      <c r="I3" s="41"/>
      <c r="J3" s="41"/>
    </row>
    <row r="4" spans="1:10" s="1" customFormat="1" ht="21" customHeight="1">
      <c r="A4" s="188" t="s">
        <v>69</v>
      </c>
      <c r="B4" s="188"/>
      <c r="C4" s="190" t="s">
        <v>28</v>
      </c>
      <c r="D4" s="191" t="s">
        <v>70</v>
      </c>
      <c r="E4" s="188" t="s">
        <v>71</v>
      </c>
      <c r="F4" s="192" t="s">
        <v>72</v>
      </c>
      <c r="G4" s="188" t="s">
        <v>73</v>
      </c>
      <c r="H4" s="189" t="s">
        <v>74</v>
      </c>
      <c r="I4" s="41"/>
      <c r="J4" s="41"/>
    </row>
    <row r="5" spans="1:10" s="1" customFormat="1" ht="21" customHeight="1">
      <c r="A5" s="46" t="s">
        <v>75</v>
      </c>
      <c r="B5" s="46" t="s">
        <v>76</v>
      </c>
      <c r="C5" s="190"/>
      <c r="D5" s="191"/>
      <c r="E5" s="188"/>
      <c r="F5" s="192"/>
      <c r="G5" s="188"/>
      <c r="H5" s="189"/>
      <c r="I5" s="41"/>
      <c r="J5" s="41"/>
    </row>
    <row r="6" spans="1:10" s="1" customFormat="1" ht="21" customHeight="1">
      <c r="A6" s="47" t="s">
        <v>42</v>
      </c>
      <c r="B6" s="47" t="s">
        <v>42</v>
      </c>
      <c r="C6" s="47">
        <v>1</v>
      </c>
      <c r="D6" s="48">
        <f>C6+1</f>
        <v>2</v>
      </c>
      <c r="E6" s="48">
        <f>D6+1</f>
        <v>3</v>
      </c>
      <c r="F6" s="48">
        <f>E6+1</f>
        <v>4</v>
      </c>
      <c r="G6" s="48">
        <f>F6+1</f>
        <v>5</v>
      </c>
      <c r="H6" s="48">
        <f>G6+1</f>
        <v>6</v>
      </c>
      <c r="I6" s="41"/>
      <c r="J6" s="41"/>
    </row>
    <row r="7" spans="1:10" s="1" customFormat="1" ht="18.75" customHeight="1">
      <c r="A7" s="49" t="s">
        <v>0</v>
      </c>
      <c r="B7" s="50" t="s">
        <v>28</v>
      </c>
      <c r="C7" s="51">
        <v>5773900</v>
      </c>
      <c r="D7" s="51">
        <v>156000</v>
      </c>
      <c r="E7" s="51">
        <v>5617900</v>
      </c>
      <c r="F7" s="51"/>
      <c r="G7" s="52"/>
      <c r="H7" s="53"/>
      <c r="I7" s="54"/>
      <c r="J7" s="41"/>
    </row>
    <row r="8" spans="1:8" s="1" customFormat="1" ht="18.75" customHeight="1">
      <c r="A8" s="49" t="s">
        <v>43</v>
      </c>
      <c r="B8" s="49" t="s">
        <v>44</v>
      </c>
      <c r="C8" s="51">
        <v>3303900</v>
      </c>
      <c r="D8" s="51">
        <v>156000</v>
      </c>
      <c r="E8" s="51">
        <v>3147900</v>
      </c>
      <c r="F8" s="51"/>
      <c r="G8" s="52"/>
      <c r="H8" s="53"/>
    </row>
    <row r="9" spans="1:8" s="1" customFormat="1" ht="18.75" customHeight="1">
      <c r="A9" s="49" t="s">
        <v>45</v>
      </c>
      <c r="B9" s="49" t="s">
        <v>46</v>
      </c>
      <c r="C9" s="51">
        <v>3183900</v>
      </c>
      <c r="D9" s="51">
        <v>156000</v>
      </c>
      <c r="E9" s="51">
        <v>3027900</v>
      </c>
      <c r="F9" s="51"/>
      <c r="G9" s="52"/>
      <c r="H9" s="53"/>
    </row>
    <row r="10" spans="1:8" s="1" customFormat="1" ht="18.75" customHeight="1">
      <c r="A10" s="49" t="s">
        <v>47</v>
      </c>
      <c r="B10" s="49" t="s">
        <v>48</v>
      </c>
      <c r="C10" s="51">
        <v>156000</v>
      </c>
      <c r="D10" s="51">
        <v>156000</v>
      </c>
      <c r="E10" s="51"/>
      <c r="F10" s="51"/>
      <c r="G10" s="52"/>
      <c r="H10" s="53"/>
    </row>
    <row r="11" spans="1:8" s="1" customFormat="1" ht="18.75" customHeight="1">
      <c r="A11" s="49" t="s">
        <v>49</v>
      </c>
      <c r="B11" s="49" t="s">
        <v>50</v>
      </c>
      <c r="C11" s="51">
        <v>3000000</v>
      </c>
      <c r="D11" s="51"/>
      <c r="E11" s="51">
        <v>3000000</v>
      </c>
      <c r="F11" s="51"/>
      <c r="G11" s="52"/>
      <c r="H11" s="53"/>
    </row>
    <row r="12" spans="1:8" s="1" customFormat="1" ht="18.75" customHeight="1">
      <c r="A12" s="49" t="s">
        <v>51</v>
      </c>
      <c r="B12" s="49" t="s">
        <v>52</v>
      </c>
      <c r="C12" s="51">
        <v>27900</v>
      </c>
      <c r="D12" s="51"/>
      <c r="E12" s="51">
        <v>27900</v>
      </c>
      <c r="F12" s="51"/>
      <c r="G12" s="52"/>
      <c r="H12" s="53"/>
    </row>
    <row r="13" spans="1:8" s="1" customFormat="1" ht="18.75" customHeight="1">
      <c r="A13" s="49" t="s">
        <v>53</v>
      </c>
      <c r="B13" s="49" t="s">
        <v>54</v>
      </c>
      <c r="C13" s="51">
        <v>120000</v>
      </c>
      <c r="D13" s="51"/>
      <c r="E13" s="51">
        <v>120000</v>
      </c>
      <c r="F13" s="51"/>
      <c r="G13" s="52"/>
      <c r="H13" s="53"/>
    </row>
    <row r="14" spans="1:8" s="1" customFormat="1" ht="18.75" customHeight="1">
      <c r="A14" s="49" t="s">
        <v>55</v>
      </c>
      <c r="B14" s="49" t="s">
        <v>56</v>
      </c>
      <c r="C14" s="51">
        <v>120000</v>
      </c>
      <c r="D14" s="51"/>
      <c r="E14" s="51">
        <v>120000</v>
      </c>
      <c r="F14" s="51"/>
      <c r="G14" s="52"/>
      <c r="H14" s="53"/>
    </row>
    <row r="15" spans="1:8" s="1" customFormat="1" ht="18.75" customHeight="1">
      <c r="A15" s="49" t="s">
        <v>57</v>
      </c>
      <c r="B15" s="49" t="s">
        <v>58</v>
      </c>
      <c r="C15" s="51">
        <v>2000000</v>
      </c>
      <c r="D15" s="51"/>
      <c r="E15" s="51">
        <v>2000000</v>
      </c>
      <c r="F15" s="51"/>
      <c r="G15" s="52"/>
      <c r="H15" s="53"/>
    </row>
    <row r="16" spans="1:8" s="1" customFormat="1" ht="18.75" customHeight="1">
      <c r="A16" s="49" t="s">
        <v>59</v>
      </c>
      <c r="B16" s="49" t="s">
        <v>60</v>
      </c>
      <c r="C16" s="51">
        <v>2000000</v>
      </c>
      <c r="D16" s="51"/>
      <c r="E16" s="51">
        <v>2000000</v>
      </c>
      <c r="F16" s="51"/>
      <c r="G16" s="52"/>
      <c r="H16" s="53"/>
    </row>
    <row r="17" spans="1:8" s="1" customFormat="1" ht="18.75" customHeight="1">
      <c r="A17" s="49" t="s">
        <v>61</v>
      </c>
      <c r="B17" s="49" t="s">
        <v>62</v>
      </c>
      <c r="C17" s="51">
        <v>2000000</v>
      </c>
      <c r="D17" s="51"/>
      <c r="E17" s="51">
        <v>2000000</v>
      </c>
      <c r="F17" s="51"/>
      <c r="G17" s="52"/>
      <c r="H17" s="53"/>
    </row>
    <row r="18" spans="1:8" s="1" customFormat="1" ht="18.75" customHeight="1">
      <c r="A18" s="49" t="s">
        <v>63</v>
      </c>
      <c r="B18" s="49" t="s">
        <v>64</v>
      </c>
      <c r="C18" s="51">
        <v>470000</v>
      </c>
      <c r="D18" s="51"/>
      <c r="E18" s="51">
        <v>470000</v>
      </c>
      <c r="F18" s="51"/>
      <c r="G18" s="52"/>
      <c r="H18" s="53"/>
    </row>
    <row r="19" spans="1:8" s="1" customFormat="1" ht="18.75" customHeight="1">
      <c r="A19" s="49" t="s">
        <v>59</v>
      </c>
      <c r="B19" s="49" t="s">
        <v>65</v>
      </c>
      <c r="C19" s="51">
        <v>470000</v>
      </c>
      <c r="D19" s="51"/>
      <c r="E19" s="51">
        <v>470000</v>
      </c>
      <c r="F19" s="51"/>
      <c r="G19" s="52"/>
      <c r="H19" s="53"/>
    </row>
    <row r="20" spans="1:8" s="1" customFormat="1" ht="18.75" customHeight="1">
      <c r="A20" s="49" t="s">
        <v>66</v>
      </c>
      <c r="B20" s="49" t="s">
        <v>67</v>
      </c>
      <c r="C20" s="51">
        <v>470000</v>
      </c>
      <c r="D20" s="51"/>
      <c r="E20" s="51">
        <v>470000</v>
      </c>
      <c r="F20" s="51"/>
      <c r="G20" s="52"/>
      <c r="H20" s="53"/>
    </row>
    <row r="21" spans="1:10" s="1" customFormat="1" ht="21" customHeight="1">
      <c r="A21" s="55"/>
      <c r="B21" s="56"/>
      <c r="D21" s="57"/>
      <c r="E21" s="57"/>
      <c r="F21" s="57"/>
      <c r="G21" s="57"/>
      <c r="H21" s="57"/>
      <c r="I21" s="56"/>
      <c r="J21" s="56"/>
    </row>
    <row r="22" spans="1:10" s="1" customFormat="1" ht="21" customHeight="1">
      <c r="A22" s="56"/>
      <c r="B22" s="55"/>
      <c r="C22" s="57"/>
      <c r="D22" s="55"/>
      <c r="E22" s="55"/>
      <c r="F22" s="55"/>
      <c r="G22" s="55"/>
      <c r="H22" s="55"/>
      <c r="I22" s="56"/>
      <c r="J22" s="56"/>
    </row>
    <row r="23" spans="1:10" s="1" customFormat="1" ht="21" customHeight="1">
      <c r="A23" s="58"/>
      <c r="B23" s="59"/>
      <c r="C23" s="55"/>
      <c r="D23" s="55"/>
      <c r="E23" s="55"/>
      <c r="F23" s="55"/>
      <c r="G23" s="55"/>
      <c r="H23" s="56"/>
      <c r="I23" s="56"/>
      <c r="J23" s="58"/>
    </row>
    <row r="24" spans="1:10" s="1" customFormat="1" ht="21" customHeight="1">
      <c r="A24" s="58"/>
      <c r="B24" s="59"/>
      <c r="C24" s="55"/>
      <c r="D24" s="55"/>
      <c r="E24" s="55"/>
      <c r="F24" s="55"/>
      <c r="G24" s="55"/>
      <c r="H24" s="56"/>
      <c r="I24" s="58"/>
      <c r="J24" s="58"/>
    </row>
    <row r="25" spans="1:10" s="1" customFormat="1" ht="21" customHeight="1">
      <c r="A25" s="58"/>
      <c r="B25" s="58"/>
      <c r="C25" s="56"/>
      <c r="D25" s="55"/>
      <c r="E25" s="55"/>
      <c r="F25" s="55"/>
      <c r="G25" s="55"/>
      <c r="H25" s="56"/>
      <c r="I25" s="58"/>
      <c r="J25" s="58"/>
    </row>
    <row r="26" spans="1:10" s="1" customFormat="1" ht="21" customHeight="1">
      <c r="A26" s="58"/>
      <c r="B26" s="58"/>
      <c r="C26" s="56"/>
      <c r="D26" s="56"/>
      <c r="E26" s="58"/>
      <c r="F26" s="56"/>
      <c r="G26" s="57"/>
      <c r="H26" s="58"/>
      <c r="I26" s="58"/>
      <c r="J26" s="58"/>
    </row>
    <row r="27" spans="1:10" s="1" customFormat="1" ht="21" customHeight="1">
      <c r="A27" s="58"/>
      <c r="B27" s="58"/>
      <c r="C27" s="56"/>
      <c r="D27" s="56"/>
      <c r="E27" s="58"/>
      <c r="F27" s="56"/>
      <c r="G27" s="58"/>
      <c r="H27" s="58"/>
      <c r="I27" s="58"/>
      <c r="J27" s="58"/>
    </row>
    <row r="28" spans="1:10" s="1" customFormat="1" ht="21" customHeight="1">
      <c r="A28" s="58"/>
      <c r="B28" s="58"/>
      <c r="C28" s="58"/>
      <c r="D28" s="58"/>
      <c r="E28" s="58"/>
      <c r="F28" s="58"/>
      <c r="G28" s="58"/>
      <c r="H28" s="58"/>
      <c r="I28" s="58"/>
      <c r="J28" s="58"/>
    </row>
    <row r="29" spans="1:10" s="1" customFormat="1" ht="21" customHeight="1">
      <c r="A29" s="58"/>
      <c r="B29" s="58"/>
      <c r="C29" s="56"/>
      <c r="D29" s="58"/>
      <c r="E29" s="58"/>
      <c r="F29" s="58"/>
      <c r="G29" s="58"/>
      <c r="H29" s="58"/>
      <c r="I29" s="58"/>
      <c r="J29" s="58"/>
    </row>
    <row r="30" s="1" customFormat="1" ht="21" customHeight="1"/>
    <row r="31" spans="1:10" s="1" customFormat="1" ht="21" customHeight="1">
      <c r="A31" s="58"/>
      <c r="B31" s="58"/>
      <c r="C31" s="56"/>
      <c r="D31" s="58"/>
      <c r="E31" s="58"/>
      <c r="F31" s="58"/>
      <c r="G31" s="58"/>
      <c r="H31" s="58"/>
      <c r="I31" s="58"/>
      <c r="J31" s="58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8"/>
  <sheetViews>
    <sheetView showGridLines="0" zoomScalePageLayoutView="0" workbookViewId="0" topLeftCell="A1">
      <selection activeCell="F3" sqref="F3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60"/>
      <c r="B1" s="60"/>
      <c r="C1" s="60"/>
      <c r="D1" s="60"/>
      <c r="E1" s="60"/>
      <c r="F1" s="61"/>
      <c r="G1" s="60"/>
    </row>
    <row r="2" spans="1:7" s="1" customFormat="1" ht="29.25" customHeight="1">
      <c r="A2" s="194" t="s">
        <v>77</v>
      </c>
      <c r="B2" s="194"/>
      <c r="C2" s="194"/>
      <c r="D2" s="194"/>
      <c r="E2" s="194"/>
      <c r="F2" s="194"/>
      <c r="G2" s="60"/>
    </row>
    <row r="3" spans="1:7" s="1" customFormat="1" ht="17.25" customHeight="1">
      <c r="A3" s="62" t="s">
        <v>2</v>
      </c>
      <c r="B3" s="63"/>
      <c r="C3" s="63"/>
      <c r="D3" s="63"/>
      <c r="E3" s="63"/>
      <c r="F3" s="179" t="s">
        <v>138</v>
      </c>
      <c r="G3" s="60"/>
    </row>
    <row r="4" spans="1:7" s="1" customFormat="1" ht="17.25" customHeight="1">
      <c r="A4" s="64" t="s">
        <v>3</v>
      </c>
      <c r="B4" s="65"/>
      <c r="C4" s="195" t="s">
        <v>78</v>
      </c>
      <c r="D4" s="195"/>
      <c r="E4" s="195"/>
      <c r="F4" s="195"/>
      <c r="G4" s="60"/>
    </row>
    <row r="5" spans="1:7" s="1" customFormat="1" ht="17.25" customHeight="1">
      <c r="A5" s="64" t="s">
        <v>5</v>
      </c>
      <c r="B5" s="66" t="s">
        <v>6</v>
      </c>
      <c r="C5" s="67" t="s">
        <v>7</v>
      </c>
      <c r="D5" s="68" t="s">
        <v>28</v>
      </c>
      <c r="E5" s="67" t="s">
        <v>79</v>
      </c>
      <c r="F5" s="68" t="s">
        <v>80</v>
      </c>
      <c r="G5" s="60"/>
    </row>
    <row r="6" spans="1:7" s="1" customFormat="1" ht="17.25" customHeight="1">
      <c r="A6" s="69" t="s">
        <v>81</v>
      </c>
      <c r="B6" s="70">
        <v>5773900</v>
      </c>
      <c r="C6" s="71" t="s">
        <v>82</v>
      </c>
      <c r="D6" s="72">
        <f>'财拨总表（引用）'!B7</f>
        <v>5773900</v>
      </c>
      <c r="E6" s="72">
        <f>'财拨总表（引用）'!C7</f>
        <v>5773900</v>
      </c>
      <c r="F6" s="72">
        <f>'财拨总表（引用）'!D7</f>
        <v>0</v>
      </c>
      <c r="G6" s="60"/>
    </row>
    <row r="7" spans="1:7" s="1" customFormat="1" ht="17.25" customHeight="1">
      <c r="A7" s="69" t="s">
        <v>83</v>
      </c>
      <c r="B7" s="70">
        <v>5773900</v>
      </c>
      <c r="C7" s="73" t="str">
        <f>'财拨总表（引用）'!A8</f>
        <v>一般公共服务支出</v>
      </c>
      <c r="D7" s="74">
        <f>'财拨总表（引用）'!B8</f>
        <v>3303900</v>
      </c>
      <c r="E7" s="74">
        <f>'财拨总表（引用）'!C8</f>
        <v>3303900</v>
      </c>
      <c r="F7" s="74">
        <f>'财拨总表（引用）'!D8</f>
        <v>0</v>
      </c>
      <c r="G7" s="60"/>
    </row>
    <row r="8" spans="1:7" s="1" customFormat="1" ht="17.25" customHeight="1">
      <c r="A8" s="69" t="s">
        <v>84</v>
      </c>
      <c r="B8" s="70"/>
      <c r="C8" s="73" t="str">
        <f>'财拨总表（引用）'!A9</f>
        <v>科学技术支出</v>
      </c>
      <c r="D8" s="74">
        <f>'财拨总表（引用）'!B9</f>
        <v>2000000</v>
      </c>
      <c r="E8" s="74">
        <f>'财拨总表（引用）'!C9</f>
        <v>2000000</v>
      </c>
      <c r="F8" s="74">
        <f>'财拨总表（引用）'!D9</f>
        <v>0</v>
      </c>
      <c r="G8" s="60"/>
    </row>
    <row r="9" spans="1:7" s="1" customFormat="1" ht="17.25" customHeight="1">
      <c r="A9" s="69" t="s">
        <v>85</v>
      </c>
      <c r="B9" s="70"/>
      <c r="C9" s="73" t="str">
        <f>'财拨总表（引用）'!A10</f>
        <v>资源勘探工业信息等支出</v>
      </c>
      <c r="D9" s="74">
        <f>'财拨总表（引用）'!B10</f>
        <v>470000</v>
      </c>
      <c r="E9" s="74">
        <f>'财拨总表（引用）'!C10</f>
        <v>470000</v>
      </c>
      <c r="F9" s="74">
        <f>'财拨总表（引用）'!D10</f>
        <v>0</v>
      </c>
      <c r="G9" s="60"/>
    </row>
    <row r="10" spans="1:7" s="1" customFormat="1" ht="17.25" customHeight="1">
      <c r="A10" s="69" t="s">
        <v>86</v>
      </c>
      <c r="B10" s="75"/>
      <c r="C10" s="73">
        <f>'财拨总表（引用）'!A11</f>
        <v>0</v>
      </c>
      <c r="D10" s="74">
        <f>'财拨总表（引用）'!B11</f>
        <v>0</v>
      </c>
      <c r="E10" s="74">
        <f>'财拨总表（引用）'!C11</f>
        <v>0</v>
      </c>
      <c r="F10" s="74">
        <f>'财拨总表（引用）'!D11</f>
        <v>0</v>
      </c>
      <c r="G10" s="60"/>
    </row>
    <row r="11" spans="1:7" s="1" customFormat="1" ht="17.25" customHeight="1">
      <c r="A11" s="76"/>
      <c r="B11" s="77"/>
      <c r="C11" s="78">
        <f>'财拨总表（引用）'!A12</f>
        <v>0</v>
      </c>
      <c r="D11" s="74">
        <f>'财拨总表（引用）'!B12</f>
        <v>0</v>
      </c>
      <c r="E11" s="74">
        <f>'财拨总表（引用）'!C12</f>
        <v>0</v>
      </c>
      <c r="F11" s="74">
        <f>'财拨总表（引用）'!D12</f>
        <v>0</v>
      </c>
      <c r="G11" s="60"/>
    </row>
    <row r="12" spans="1:7" s="1" customFormat="1" ht="17.25" customHeight="1">
      <c r="A12" s="76"/>
      <c r="B12" s="79"/>
      <c r="C12" s="78">
        <f>'财拨总表（引用）'!A13</f>
        <v>0</v>
      </c>
      <c r="D12" s="74">
        <f>'财拨总表（引用）'!B13</f>
        <v>0</v>
      </c>
      <c r="E12" s="74">
        <f>'财拨总表（引用）'!C13</f>
        <v>0</v>
      </c>
      <c r="F12" s="74">
        <f>'财拨总表（引用）'!D13</f>
        <v>0</v>
      </c>
      <c r="G12" s="60"/>
    </row>
    <row r="13" spans="1:7" s="1" customFormat="1" ht="17.25" customHeight="1">
      <c r="A13" s="76"/>
      <c r="B13" s="79"/>
      <c r="C13" s="78">
        <f>'财拨总表（引用）'!A14</f>
        <v>0</v>
      </c>
      <c r="D13" s="74">
        <f>'财拨总表（引用）'!B14</f>
        <v>0</v>
      </c>
      <c r="E13" s="74">
        <f>'财拨总表（引用）'!C14</f>
        <v>0</v>
      </c>
      <c r="F13" s="74">
        <f>'财拨总表（引用）'!D14</f>
        <v>0</v>
      </c>
      <c r="G13" s="60"/>
    </row>
    <row r="14" spans="1:7" s="1" customFormat="1" ht="19.5" customHeight="1">
      <c r="A14" s="76"/>
      <c r="B14" s="79"/>
      <c r="C14" s="78">
        <f>'财拨总表（引用）'!A35</f>
        <v>0</v>
      </c>
      <c r="D14" s="74">
        <f>'财拨总表（引用）'!B35</f>
        <v>0</v>
      </c>
      <c r="E14" s="74">
        <f>'财拨总表（引用）'!C35</f>
        <v>0</v>
      </c>
      <c r="F14" s="74">
        <f>'财拨总表（引用）'!D35</f>
        <v>0</v>
      </c>
      <c r="G14" s="60"/>
    </row>
    <row r="15" spans="1:7" s="1" customFormat="1" ht="17.25" customHeight="1">
      <c r="A15" s="76" t="s">
        <v>87</v>
      </c>
      <c r="B15" s="79"/>
      <c r="C15" s="74" t="s">
        <v>88</v>
      </c>
      <c r="D15" s="74"/>
      <c r="E15" s="74"/>
      <c r="F15" s="79"/>
      <c r="G15" s="60"/>
    </row>
    <row r="16" spans="1:7" s="1" customFormat="1" ht="17.25" customHeight="1">
      <c r="A16" s="63" t="s">
        <v>89</v>
      </c>
      <c r="B16" s="79"/>
      <c r="C16" s="74"/>
      <c r="D16" s="74"/>
      <c r="E16" s="74"/>
      <c r="F16" s="79"/>
      <c r="G16" s="60"/>
    </row>
    <row r="17" spans="1:7" s="1" customFormat="1" ht="17.25" customHeight="1">
      <c r="A17" s="76" t="s">
        <v>90</v>
      </c>
      <c r="B17" s="72"/>
      <c r="C17" s="74"/>
      <c r="D17" s="74"/>
      <c r="E17" s="74"/>
      <c r="F17" s="79"/>
      <c r="G17" s="60"/>
    </row>
    <row r="18" spans="1:7" s="1" customFormat="1" ht="17.25" customHeight="1">
      <c r="A18" s="76"/>
      <c r="B18" s="79"/>
      <c r="C18" s="74"/>
      <c r="D18" s="74"/>
      <c r="E18" s="74"/>
      <c r="F18" s="79"/>
      <c r="G18" s="60"/>
    </row>
    <row r="19" spans="1:7" s="1" customFormat="1" ht="17.25" customHeight="1">
      <c r="A19" s="76"/>
      <c r="B19" s="79"/>
      <c r="C19" s="74"/>
      <c r="D19" s="74"/>
      <c r="E19" s="74"/>
      <c r="F19" s="79"/>
      <c r="G19" s="60"/>
    </row>
    <row r="20" spans="1:7" s="1" customFormat="1" ht="17.25" customHeight="1">
      <c r="A20" s="80" t="s">
        <v>23</v>
      </c>
      <c r="B20" s="72">
        <f>B6</f>
        <v>5773900</v>
      </c>
      <c r="C20" s="80" t="s">
        <v>24</v>
      </c>
      <c r="D20" s="72">
        <f>'财拨总表（引用）'!B7</f>
        <v>5773900</v>
      </c>
      <c r="E20" s="72">
        <f>'财拨总表（引用）'!C7</f>
        <v>5773900</v>
      </c>
      <c r="F20" s="72">
        <f>'财拨总表（引用）'!D7</f>
        <v>0</v>
      </c>
      <c r="G20" s="60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>
      <c r="AF46" s="81"/>
    </row>
    <row r="47" s="1" customFormat="1" ht="15">
      <c r="AD47" s="81"/>
    </row>
    <row r="48" spans="31:32" s="1" customFormat="1" ht="15">
      <c r="AE48" s="81"/>
      <c r="AF48" s="81"/>
    </row>
    <row r="49" spans="32:33" s="1" customFormat="1" ht="15">
      <c r="AF49" s="81"/>
      <c r="AG49" s="81"/>
    </row>
    <row r="50" s="1" customFormat="1" ht="15">
      <c r="AG50" s="82" t="s">
        <v>91</v>
      </c>
    </row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>
      <c r="Z87" s="83"/>
    </row>
    <row r="88" spans="23:26" s="1" customFormat="1" ht="15">
      <c r="W88" s="83"/>
      <c r="X88" s="83"/>
      <c r="Y88" s="83"/>
      <c r="Z88" s="84" t="s">
        <v>91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showGridLines="0" zoomScalePageLayoutView="0" workbookViewId="0" topLeftCell="A1">
      <selection activeCell="E3" sqref="E3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85"/>
      <c r="B1" s="85"/>
      <c r="C1" s="85"/>
      <c r="D1" s="85"/>
      <c r="E1" s="85"/>
      <c r="F1" s="85"/>
      <c r="G1" s="85"/>
    </row>
    <row r="2" spans="1:7" s="1" customFormat="1" ht="29.25" customHeight="1">
      <c r="A2" s="196" t="s">
        <v>92</v>
      </c>
      <c r="B2" s="196"/>
      <c r="C2" s="196"/>
      <c r="D2" s="196"/>
      <c r="E2" s="196"/>
      <c r="F2" s="86"/>
      <c r="G2" s="86"/>
    </row>
    <row r="3" spans="1:7" s="1" customFormat="1" ht="21" customHeight="1">
      <c r="A3" s="87" t="s">
        <v>2</v>
      </c>
      <c r="B3" s="88"/>
      <c r="C3" s="88"/>
      <c r="D3" s="88"/>
      <c r="E3" s="179" t="s">
        <v>138</v>
      </c>
      <c r="F3" s="85"/>
      <c r="G3" s="85"/>
    </row>
    <row r="4" spans="1:7" s="1" customFormat="1" ht="17.25" customHeight="1">
      <c r="A4" s="197" t="s">
        <v>69</v>
      </c>
      <c r="B4" s="197"/>
      <c r="C4" s="197" t="s">
        <v>93</v>
      </c>
      <c r="D4" s="197"/>
      <c r="E4" s="197"/>
      <c r="F4" s="85"/>
      <c r="G4" s="85"/>
    </row>
    <row r="5" spans="1:7" s="1" customFormat="1" ht="21" customHeight="1">
      <c r="A5" s="89" t="s">
        <v>75</v>
      </c>
      <c r="B5" s="89" t="s">
        <v>76</v>
      </c>
      <c r="C5" s="89" t="s">
        <v>28</v>
      </c>
      <c r="D5" s="89" t="s">
        <v>70</v>
      </c>
      <c r="E5" s="89" t="s">
        <v>71</v>
      </c>
      <c r="F5" s="85"/>
      <c r="G5" s="85"/>
    </row>
    <row r="6" spans="1:7" s="1" customFormat="1" ht="21" customHeight="1">
      <c r="A6" s="90" t="s">
        <v>42</v>
      </c>
      <c r="B6" s="90" t="s">
        <v>42</v>
      </c>
      <c r="C6" s="91">
        <v>1</v>
      </c>
      <c r="D6" s="91">
        <f>C6+1</f>
        <v>2</v>
      </c>
      <c r="E6" s="91">
        <f>D6+1</f>
        <v>3</v>
      </c>
      <c r="F6" s="92"/>
      <c r="G6" s="85"/>
    </row>
    <row r="7" spans="1:7" s="1" customFormat="1" ht="18.75" customHeight="1">
      <c r="A7" s="93" t="s">
        <v>0</v>
      </c>
      <c r="B7" s="94" t="s">
        <v>28</v>
      </c>
      <c r="C7" s="95">
        <v>5773900</v>
      </c>
      <c r="D7" s="95">
        <v>156000</v>
      </c>
      <c r="E7" s="96">
        <v>5617900</v>
      </c>
      <c r="F7" s="92"/>
      <c r="G7" s="85"/>
    </row>
    <row r="8" spans="1:5" s="1" customFormat="1" ht="18.75" customHeight="1">
      <c r="A8" s="93" t="s">
        <v>43</v>
      </c>
      <c r="B8" s="93" t="s">
        <v>44</v>
      </c>
      <c r="C8" s="95">
        <v>3303900</v>
      </c>
      <c r="D8" s="95">
        <v>156000</v>
      </c>
      <c r="E8" s="96">
        <v>3147900</v>
      </c>
    </row>
    <row r="9" spans="1:5" s="1" customFormat="1" ht="18.75" customHeight="1">
      <c r="A9" s="93" t="s">
        <v>45</v>
      </c>
      <c r="B9" s="93" t="s">
        <v>46</v>
      </c>
      <c r="C9" s="95">
        <v>3183900</v>
      </c>
      <c r="D9" s="95">
        <v>156000</v>
      </c>
      <c r="E9" s="96">
        <v>3027900</v>
      </c>
    </row>
    <row r="10" spans="1:5" s="1" customFormat="1" ht="18.75" customHeight="1">
      <c r="A10" s="93" t="s">
        <v>47</v>
      </c>
      <c r="B10" s="93" t="s">
        <v>48</v>
      </c>
      <c r="C10" s="95">
        <v>156000</v>
      </c>
      <c r="D10" s="95">
        <v>156000</v>
      </c>
      <c r="E10" s="96"/>
    </row>
    <row r="11" spans="1:5" s="1" customFormat="1" ht="18.75" customHeight="1">
      <c r="A11" s="93" t="s">
        <v>49</v>
      </c>
      <c r="B11" s="93" t="s">
        <v>50</v>
      </c>
      <c r="C11" s="95">
        <v>3000000</v>
      </c>
      <c r="D11" s="95"/>
      <c r="E11" s="96">
        <v>3000000</v>
      </c>
    </row>
    <row r="12" spans="1:5" s="1" customFormat="1" ht="18.75" customHeight="1">
      <c r="A12" s="93" t="s">
        <v>51</v>
      </c>
      <c r="B12" s="93" t="s">
        <v>52</v>
      </c>
      <c r="C12" s="95">
        <v>27900</v>
      </c>
      <c r="D12" s="95"/>
      <c r="E12" s="96">
        <v>27900</v>
      </c>
    </row>
    <row r="13" spans="1:5" s="1" customFormat="1" ht="18.75" customHeight="1">
      <c r="A13" s="93" t="s">
        <v>53</v>
      </c>
      <c r="B13" s="93" t="s">
        <v>54</v>
      </c>
      <c r="C13" s="95">
        <v>120000</v>
      </c>
      <c r="D13" s="95"/>
      <c r="E13" s="96">
        <v>120000</v>
      </c>
    </row>
    <row r="14" spans="1:5" s="1" customFormat="1" ht="18.75" customHeight="1">
      <c r="A14" s="93" t="s">
        <v>55</v>
      </c>
      <c r="B14" s="93" t="s">
        <v>56</v>
      </c>
      <c r="C14" s="95">
        <v>120000</v>
      </c>
      <c r="D14" s="95"/>
      <c r="E14" s="96">
        <v>120000</v>
      </c>
    </row>
    <row r="15" spans="1:5" s="1" customFormat="1" ht="18.75" customHeight="1">
      <c r="A15" s="93" t="s">
        <v>57</v>
      </c>
      <c r="B15" s="93" t="s">
        <v>58</v>
      </c>
      <c r="C15" s="95">
        <v>2000000</v>
      </c>
      <c r="D15" s="95"/>
      <c r="E15" s="96">
        <v>2000000</v>
      </c>
    </row>
    <row r="16" spans="1:5" s="1" customFormat="1" ht="18.75" customHeight="1">
      <c r="A16" s="93" t="s">
        <v>59</v>
      </c>
      <c r="B16" s="93" t="s">
        <v>60</v>
      </c>
      <c r="C16" s="95">
        <v>2000000</v>
      </c>
      <c r="D16" s="95"/>
      <c r="E16" s="96">
        <v>2000000</v>
      </c>
    </row>
    <row r="17" spans="1:5" s="1" customFormat="1" ht="18.75" customHeight="1">
      <c r="A17" s="93" t="s">
        <v>61</v>
      </c>
      <c r="B17" s="93" t="s">
        <v>62</v>
      </c>
      <c r="C17" s="95">
        <v>2000000</v>
      </c>
      <c r="D17" s="95"/>
      <c r="E17" s="96">
        <v>2000000</v>
      </c>
    </row>
    <row r="18" spans="1:5" s="1" customFormat="1" ht="18.75" customHeight="1">
      <c r="A18" s="93" t="s">
        <v>63</v>
      </c>
      <c r="B18" s="93" t="s">
        <v>64</v>
      </c>
      <c r="C18" s="95">
        <v>470000</v>
      </c>
      <c r="D18" s="95"/>
      <c r="E18" s="96">
        <v>470000</v>
      </c>
    </row>
    <row r="19" spans="1:5" s="1" customFormat="1" ht="18.75" customHeight="1">
      <c r="A19" s="93" t="s">
        <v>59</v>
      </c>
      <c r="B19" s="93" t="s">
        <v>65</v>
      </c>
      <c r="C19" s="95">
        <v>470000</v>
      </c>
      <c r="D19" s="95"/>
      <c r="E19" s="96">
        <v>470000</v>
      </c>
    </row>
    <row r="20" spans="1:5" s="1" customFormat="1" ht="18.75" customHeight="1">
      <c r="A20" s="93" t="s">
        <v>66</v>
      </c>
      <c r="B20" s="93" t="s">
        <v>67</v>
      </c>
      <c r="C20" s="95">
        <v>470000</v>
      </c>
      <c r="D20" s="95"/>
      <c r="E20" s="96">
        <v>470000</v>
      </c>
    </row>
    <row r="21" spans="1:7" s="1" customFormat="1" ht="21" customHeight="1">
      <c r="A21" s="97"/>
      <c r="B21" s="98"/>
      <c r="C21" s="99"/>
      <c r="D21" s="99"/>
      <c r="E21" s="99"/>
      <c r="F21" s="98"/>
      <c r="G21" s="100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2"/>
  <sheetViews>
    <sheetView showGridLines="0" zoomScalePageLayoutView="0" workbookViewId="0" topLeftCell="A1">
      <selection activeCell="E3" sqref="E3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01"/>
      <c r="B1" s="101"/>
      <c r="C1" s="101"/>
      <c r="D1" s="101"/>
      <c r="E1" s="101"/>
      <c r="F1" s="101"/>
      <c r="G1" s="101"/>
    </row>
    <row r="2" spans="1:7" s="1" customFormat="1" ht="29.25" customHeight="1">
      <c r="A2" s="198" t="s">
        <v>94</v>
      </c>
      <c r="B2" s="198"/>
      <c r="C2" s="198"/>
      <c r="D2" s="198"/>
      <c r="E2" s="198"/>
      <c r="F2" s="102"/>
      <c r="G2" s="102"/>
    </row>
    <row r="3" spans="1:7" s="1" customFormat="1" ht="21" customHeight="1">
      <c r="A3" s="103" t="s">
        <v>2</v>
      </c>
      <c r="B3" s="104"/>
      <c r="C3" s="104"/>
      <c r="D3" s="104"/>
      <c r="E3" s="179" t="s">
        <v>138</v>
      </c>
      <c r="F3" s="101"/>
      <c r="G3" s="101"/>
    </row>
    <row r="4" spans="1:7" s="1" customFormat="1" ht="17.25" customHeight="1">
      <c r="A4" s="199" t="s">
        <v>95</v>
      </c>
      <c r="B4" s="199"/>
      <c r="C4" s="199" t="s">
        <v>96</v>
      </c>
      <c r="D4" s="199"/>
      <c r="E4" s="199"/>
      <c r="F4" s="101"/>
      <c r="G4" s="101"/>
    </row>
    <row r="5" spans="1:7" s="1" customFormat="1" ht="21" customHeight="1">
      <c r="A5" s="105" t="s">
        <v>75</v>
      </c>
      <c r="B5" s="106" t="s">
        <v>76</v>
      </c>
      <c r="C5" s="107" t="s">
        <v>28</v>
      </c>
      <c r="D5" s="107" t="s">
        <v>97</v>
      </c>
      <c r="E5" s="107" t="s">
        <v>98</v>
      </c>
      <c r="F5" s="101"/>
      <c r="G5" s="101"/>
    </row>
    <row r="6" spans="1:7" s="1" customFormat="1" ht="21" customHeight="1">
      <c r="A6" s="108" t="s">
        <v>42</v>
      </c>
      <c r="B6" s="108" t="s">
        <v>42</v>
      </c>
      <c r="C6" s="109">
        <v>1</v>
      </c>
      <c r="D6" s="109">
        <f>C6+1</f>
        <v>2</v>
      </c>
      <c r="E6" s="109">
        <f>D6+1</f>
        <v>3</v>
      </c>
      <c r="F6" s="101"/>
      <c r="G6" s="101"/>
    </row>
    <row r="7" spans="1:8" s="1" customFormat="1" ht="18.75" customHeight="1">
      <c r="A7" s="110" t="s">
        <v>0</v>
      </c>
      <c r="B7" s="111" t="s">
        <v>28</v>
      </c>
      <c r="C7" s="112">
        <v>156000</v>
      </c>
      <c r="D7" s="112"/>
      <c r="E7" s="113">
        <v>156000</v>
      </c>
      <c r="F7" s="114"/>
      <c r="G7" s="114"/>
      <c r="H7" s="115"/>
    </row>
    <row r="8" spans="1:5" s="1" customFormat="1" ht="18.75" customHeight="1">
      <c r="A8" s="110"/>
      <c r="B8" s="110" t="s">
        <v>99</v>
      </c>
      <c r="C8" s="112">
        <v>144000</v>
      </c>
      <c r="D8" s="112"/>
      <c r="E8" s="113">
        <v>144000</v>
      </c>
    </row>
    <row r="9" spans="1:5" s="1" customFormat="1" ht="18.75" customHeight="1">
      <c r="A9" s="110" t="s">
        <v>100</v>
      </c>
      <c r="B9" s="110" t="s">
        <v>101</v>
      </c>
      <c r="C9" s="112">
        <v>30000</v>
      </c>
      <c r="D9" s="112"/>
      <c r="E9" s="113">
        <v>30000</v>
      </c>
    </row>
    <row r="10" spans="1:5" s="1" customFormat="1" ht="18.75" customHeight="1">
      <c r="A10" s="110" t="s">
        <v>102</v>
      </c>
      <c r="B10" s="110" t="s">
        <v>103</v>
      </c>
      <c r="C10" s="112">
        <v>9000</v>
      </c>
      <c r="D10" s="112"/>
      <c r="E10" s="113">
        <v>9000</v>
      </c>
    </row>
    <row r="11" spans="1:5" s="1" customFormat="1" ht="18.75" customHeight="1">
      <c r="A11" s="110" t="s">
        <v>104</v>
      </c>
      <c r="B11" s="110" t="s">
        <v>105</v>
      </c>
      <c r="C11" s="112">
        <v>4000</v>
      </c>
      <c r="D11" s="112"/>
      <c r="E11" s="113">
        <v>4000</v>
      </c>
    </row>
    <row r="12" spans="1:5" s="1" customFormat="1" ht="18.75" customHeight="1">
      <c r="A12" s="110" t="s">
        <v>106</v>
      </c>
      <c r="B12" s="110" t="s">
        <v>107</v>
      </c>
      <c r="C12" s="112">
        <v>5000</v>
      </c>
      <c r="D12" s="112"/>
      <c r="E12" s="113">
        <v>5000</v>
      </c>
    </row>
    <row r="13" spans="1:5" s="1" customFormat="1" ht="18.75" customHeight="1">
      <c r="A13" s="110" t="s">
        <v>108</v>
      </c>
      <c r="B13" s="110" t="s">
        <v>109</v>
      </c>
      <c r="C13" s="112">
        <v>34000</v>
      </c>
      <c r="D13" s="112"/>
      <c r="E13" s="113">
        <v>34000</v>
      </c>
    </row>
    <row r="14" spans="1:5" s="1" customFormat="1" ht="18.75" customHeight="1">
      <c r="A14" s="110" t="s">
        <v>110</v>
      </c>
      <c r="B14" s="110" t="s">
        <v>111</v>
      </c>
      <c r="C14" s="112">
        <v>4000</v>
      </c>
      <c r="D14" s="112"/>
      <c r="E14" s="113">
        <v>4000</v>
      </c>
    </row>
    <row r="15" spans="1:5" s="1" customFormat="1" ht="18.75" customHeight="1">
      <c r="A15" s="110" t="s">
        <v>112</v>
      </c>
      <c r="B15" s="110" t="s">
        <v>113</v>
      </c>
      <c r="C15" s="112">
        <v>1000</v>
      </c>
      <c r="D15" s="112"/>
      <c r="E15" s="113">
        <v>1000</v>
      </c>
    </row>
    <row r="16" spans="1:5" s="1" customFormat="1" ht="18.75" customHeight="1">
      <c r="A16" s="110" t="s">
        <v>114</v>
      </c>
      <c r="B16" s="110" t="s">
        <v>115</v>
      </c>
      <c r="C16" s="112">
        <v>2000</v>
      </c>
      <c r="D16" s="112"/>
      <c r="E16" s="113">
        <v>2000</v>
      </c>
    </row>
    <row r="17" spans="1:5" s="1" customFormat="1" ht="18.75" customHeight="1">
      <c r="A17" s="110" t="s">
        <v>116</v>
      </c>
      <c r="B17" s="110" t="s">
        <v>117</v>
      </c>
      <c r="C17" s="112">
        <v>10000</v>
      </c>
      <c r="D17" s="112"/>
      <c r="E17" s="113">
        <v>10000</v>
      </c>
    </row>
    <row r="18" spans="1:5" s="1" customFormat="1" ht="18.75" customHeight="1">
      <c r="A18" s="110" t="s">
        <v>118</v>
      </c>
      <c r="B18" s="110" t="s">
        <v>119</v>
      </c>
      <c r="C18" s="112">
        <v>20000</v>
      </c>
      <c r="D18" s="112"/>
      <c r="E18" s="113">
        <v>20000</v>
      </c>
    </row>
    <row r="19" spans="1:5" s="1" customFormat="1" ht="18.75" customHeight="1">
      <c r="A19" s="110" t="s">
        <v>120</v>
      </c>
      <c r="B19" s="110" t="s">
        <v>121</v>
      </c>
      <c r="C19" s="112">
        <v>25000</v>
      </c>
      <c r="D19" s="112"/>
      <c r="E19" s="113">
        <v>25000</v>
      </c>
    </row>
    <row r="20" spans="1:5" s="1" customFormat="1" ht="18.75" customHeight="1">
      <c r="A20" s="110"/>
      <c r="B20" s="110" t="s">
        <v>122</v>
      </c>
      <c r="C20" s="112">
        <v>12000</v>
      </c>
      <c r="D20" s="112"/>
      <c r="E20" s="113">
        <v>12000</v>
      </c>
    </row>
    <row r="21" spans="1:5" s="1" customFormat="1" ht="18.75" customHeight="1">
      <c r="A21" s="110" t="s">
        <v>123</v>
      </c>
      <c r="B21" s="110" t="s">
        <v>124</v>
      </c>
      <c r="C21" s="112">
        <v>12000</v>
      </c>
      <c r="D21" s="112"/>
      <c r="E21" s="113">
        <v>12000</v>
      </c>
    </row>
    <row r="22" spans="1:8" s="1" customFormat="1" ht="21" customHeight="1">
      <c r="A22" s="116"/>
      <c r="B22" s="117"/>
      <c r="C22" s="118"/>
      <c r="D22" s="118"/>
      <c r="E22" s="118"/>
      <c r="F22" s="117"/>
      <c r="G22" s="119"/>
      <c r="H22" s="120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G3" sqref="G3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121"/>
    </row>
    <row r="2" spans="1:7" s="1" customFormat="1" ht="30" customHeight="1">
      <c r="A2" s="200" t="s">
        <v>125</v>
      </c>
      <c r="B2" s="200"/>
      <c r="C2" s="200"/>
      <c r="D2" s="200"/>
      <c r="E2" s="200"/>
      <c r="F2" s="200"/>
      <c r="G2" s="200"/>
    </row>
    <row r="3" spans="1:7" s="1" customFormat="1" ht="18" customHeight="1">
      <c r="A3" s="122" t="s">
        <v>2</v>
      </c>
      <c r="B3" s="123"/>
      <c r="C3" s="123"/>
      <c r="D3" s="124"/>
      <c r="E3" s="124"/>
      <c r="F3" s="124"/>
      <c r="G3" s="179" t="s">
        <v>138</v>
      </c>
    </row>
    <row r="4" spans="1:7" s="1" customFormat="1" ht="31.5" customHeight="1">
      <c r="A4" s="125" t="s">
        <v>126</v>
      </c>
      <c r="B4" s="125" t="s">
        <v>127</v>
      </c>
      <c r="C4" s="125" t="s">
        <v>28</v>
      </c>
      <c r="D4" s="126" t="s">
        <v>128</v>
      </c>
      <c r="E4" s="125" t="s">
        <v>129</v>
      </c>
      <c r="F4" s="127" t="s">
        <v>130</v>
      </c>
      <c r="G4" s="125" t="s">
        <v>131</v>
      </c>
    </row>
    <row r="5" spans="1:7" s="1" customFormat="1" ht="21.75" customHeight="1">
      <c r="A5" s="128" t="s">
        <v>42</v>
      </c>
      <c r="B5" s="128" t="s">
        <v>42</v>
      </c>
      <c r="C5" s="129">
        <v>1</v>
      </c>
      <c r="D5" s="130">
        <f>C5+1</f>
        <v>2</v>
      </c>
      <c r="E5" s="130">
        <f>D5+1</f>
        <v>3</v>
      </c>
      <c r="F5" s="130">
        <f>E5+1</f>
        <v>4</v>
      </c>
      <c r="G5" s="130">
        <f>F5+1</f>
        <v>5</v>
      </c>
    </row>
    <row r="6" spans="1:7" s="1" customFormat="1" ht="22.5" customHeight="1">
      <c r="A6" s="131" t="s">
        <v>0</v>
      </c>
      <c r="B6" s="132" t="s">
        <v>28</v>
      </c>
      <c r="C6" s="133">
        <v>10000</v>
      </c>
      <c r="D6" s="133"/>
      <c r="E6" s="133">
        <v>10000</v>
      </c>
      <c r="F6" s="134"/>
      <c r="G6" s="134"/>
    </row>
    <row r="7" spans="1:7" s="1" customFormat="1" ht="22.5" customHeight="1">
      <c r="A7" s="131" t="s">
        <v>132</v>
      </c>
      <c r="B7" s="131" t="s">
        <v>133</v>
      </c>
      <c r="C7" s="133">
        <v>10000</v>
      </c>
      <c r="D7" s="133"/>
      <c r="E7" s="133">
        <v>10000</v>
      </c>
      <c r="F7" s="134"/>
      <c r="G7" s="134"/>
    </row>
    <row r="8" spans="1:7" s="1" customFormat="1" ht="15">
      <c r="A8" s="135"/>
      <c r="B8" s="136"/>
      <c r="C8" s="137"/>
      <c r="D8" s="137"/>
      <c r="E8" s="137"/>
      <c r="F8" s="137"/>
      <c r="G8" s="137"/>
    </row>
    <row r="9" spans="1:8" s="1" customFormat="1" ht="15">
      <c r="A9" s="135"/>
      <c r="B9" s="135"/>
      <c r="C9" s="135"/>
      <c r="D9" s="135"/>
      <c r="E9" s="137"/>
      <c r="F9" s="137"/>
      <c r="G9" s="137"/>
      <c r="H9" s="137"/>
    </row>
    <row r="10" spans="1:7" s="1" customFormat="1" ht="15">
      <c r="A10" s="135"/>
      <c r="B10" s="135"/>
      <c r="C10" s="135"/>
      <c r="D10" s="138"/>
      <c r="E10" s="137"/>
      <c r="F10" s="137"/>
      <c r="G10" s="137"/>
    </row>
    <row r="11" spans="1:7" s="1" customFormat="1" ht="15">
      <c r="A11" s="139"/>
      <c r="B11" s="138"/>
      <c r="C11" s="135"/>
      <c r="D11" s="135"/>
      <c r="E11" s="137"/>
      <c r="F11" s="137"/>
      <c r="G11" s="137"/>
    </row>
    <row r="12" spans="1:7" s="1" customFormat="1" ht="15">
      <c r="A12" s="139"/>
      <c r="B12" s="138"/>
      <c r="C12" s="138"/>
      <c r="D12" s="135"/>
      <c r="E12" s="137"/>
      <c r="F12" s="137"/>
      <c r="G12" s="137"/>
    </row>
    <row r="13" spans="1:7" s="1" customFormat="1" ht="15">
      <c r="A13" s="139"/>
      <c r="B13" s="135"/>
      <c r="C13" s="135"/>
      <c r="D13" s="135"/>
      <c r="E13" s="137"/>
      <c r="F13" s="137"/>
      <c r="G13" s="137"/>
    </row>
    <row r="14" spans="1:7" s="1" customFormat="1" ht="15">
      <c r="A14" s="136"/>
      <c r="B14" s="139"/>
      <c r="C14" s="138"/>
      <c r="D14" s="137"/>
      <c r="E14" s="137"/>
      <c r="F14" s="135"/>
      <c r="G14" s="137"/>
    </row>
    <row r="15" spans="1:7" s="1" customFormat="1" ht="15">
      <c r="A15" s="136"/>
      <c r="B15" s="139"/>
      <c r="C15" s="136"/>
      <c r="D15" s="137"/>
      <c r="E15" s="137"/>
      <c r="F15" s="137"/>
      <c r="G15" s="137"/>
    </row>
    <row r="16" spans="5:7" s="1" customFormat="1" ht="15">
      <c r="E16" s="135"/>
      <c r="F16" s="137"/>
      <c r="G16" s="140"/>
    </row>
    <row r="17" spans="4:6" s="1" customFormat="1" ht="15">
      <c r="D17" s="137"/>
      <c r="E17" s="137"/>
      <c r="F17" s="136"/>
    </row>
    <row r="18" spans="2:6" s="1" customFormat="1" ht="15">
      <c r="B18" s="141"/>
      <c r="C18" s="137"/>
      <c r="D18" s="137"/>
      <c r="F18" s="136"/>
    </row>
    <row r="19" spans="3:7" s="1" customFormat="1" ht="15">
      <c r="C19" s="142"/>
      <c r="E19" s="142"/>
      <c r="G19" s="136"/>
    </row>
    <row r="20" spans="3:7" s="1" customFormat="1" ht="15">
      <c r="C20" s="139"/>
      <c r="G20" s="136"/>
    </row>
    <row r="21" spans="5:7" s="1" customFormat="1" ht="15">
      <c r="E21" s="143"/>
      <c r="G21" s="136"/>
    </row>
    <row r="22" s="1" customFormat="1" ht="15"/>
    <row r="23" s="1" customFormat="1" ht="15"/>
    <row r="24" s="1" customFormat="1" ht="15"/>
    <row r="25" s="1" customFormat="1" ht="15">
      <c r="D25" s="136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E3" sqref="E3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44"/>
      <c r="B1" s="144"/>
      <c r="C1" s="144"/>
      <c r="D1" s="144"/>
      <c r="E1" s="144"/>
      <c r="F1" s="144"/>
      <c r="G1" s="144"/>
    </row>
    <row r="2" spans="1:7" s="1" customFormat="1" ht="29.25" customHeight="1">
      <c r="A2" s="201" t="s">
        <v>134</v>
      </c>
      <c r="B2" s="201"/>
      <c r="C2" s="201"/>
      <c r="D2" s="201"/>
      <c r="E2" s="201"/>
      <c r="F2" s="145"/>
      <c r="G2" s="145"/>
    </row>
    <row r="3" spans="1:7" s="1" customFormat="1" ht="21" customHeight="1">
      <c r="A3" s="146" t="s">
        <v>2</v>
      </c>
      <c r="B3" s="147"/>
      <c r="C3" s="147"/>
      <c r="D3" s="147"/>
      <c r="E3" s="179" t="s">
        <v>138</v>
      </c>
      <c r="F3" s="144"/>
      <c r="G3" s="144"/>
    </row>
    <row r="4" spans="1:7" s="1" customFormat="1" ht="17.25" customHeight="1">
      <c r="A4" s="202" t="s">
        <v>69</v>
      </c>
      <c r="B4" s="202"/>
      <c r="C4" s="202" t="s">
        <v>93</v>
      </c>
      <c r="D4" s="202"/>
      <c r="E4" s="202"/>
      <c r="F4" s="144"/>
      <c r="G4" s="144"/>
    </row>
    <row r="5" spans="1:7" s="1" customFormat="1" ht="21" customHeight="1">
      <c r="A5" s="148" t="s">
        <v>75</v>
      </c>
      <c r="B5" s="149" t="s">
        <v>76</v>
      </c>
      <c r="C5" s="150" t="s">
        <v>28</v>
      </c>
      <c r="D5" s="150" t="s">
        <v>70</v>
      </c>
      <c r="E5" s="150" t="s">
        <v>71</v>
      </c>
      <c r="F5" s="144"/>
      <c r="G5" s="144"/>
    </row>
    <row r="6" spans="1:8" s="1" customFormat="1" ht="21" customHeight="1">
      <c r="A6" s="151" t="s">
        <v>42</v>
      </c>
      <c r="B6" s="151" t="s">
        <v>42</v>
      </c>
      <c r="C6" s="152">
        <v>1</v>
      </c>
      <c r="D6" s="152">
        <f>C6+1</f>
        <v>2</v>
      </c>
      <c r="E6" s="152">
        <f>D6+1</f>
        <v>3</v>
      </c>
      <c r="F6" s="153"/>
      <c r="G6" s="144"/>
      <c r="H6" s="154"/>
    </row>
    <row r="7" spans="1:7" s="1" customFormat="1" ht="18.75" customHeight="1">
      <c r="A7" s="155"/>
      <c r="B7" s="155"/>
      <c r="C7" s="156"/>
      <c r="D7" s="157"/>
      <c r="E7" s="156"/>
      <c r="F7" s="153"/>
      <c r="G7" s="144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14"/>
  <sheetViews>
    <sheetView showGridLines="0" zoomScalePageLayoutView="0" workbookViewId="0" topLeftCell="A1">
      <selection activeCell="C3" sqref="C3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03" t="s">
        <v>135</v>
      </c>
      <c r="B2" s="203"/>
      <c r="C2" s="203"/>
    </row>
    <row r="3" s="1" customFormat="1" ht="17.25" customHeight="1">
      <c r="C3" s="179" t="s">
        <v>138</v>
      </c>
    </row>
    <row r="4" spans="1:3" s="1" customFormat="1" ht="15.75" customHeight="1">
      <c r="A4" s="204" t="s">
        <v>136</v>
      </c>
      <c r="B4" s="205" t="s">
        <v>28</v>
      </c>
      <c r="C4" s="205" t="s">
        <v>21</v>
      </c>
    </row>
    <row r="5" spans="1:3" s="1" customFormat="1" ht="19.5" customHeight="1">
      <c r="A5" s="204"/>
      <c r="B5" s="205"/>
      <c r="C5" s="205"/>
    </row>
    <row r="6" spans="1:3" s="1" customFormat="1" ht="22.5" customHeight="1">
      <c r="A6" s="158" t="s">
        <v>42</v>
      </c>
      <c r="B6" s="158">
        <v>1</v>
      </c>
      <c r="C6" s="158">
        <v>2</v>
      </c>
    </row>
    <row r="7" spans="1:6" s="1" customFormat="1" ht="27.75" customHeight="1">
      <c r="A7" s="159" t="s">
        <v>28</v>
      </c>
      <c r="B7" s="160">
        <v>5773900</v>
      </c>
      <c r="C7" s="161"/>
      <c r="D7" s="162"/>
      <c r="F7" s="163"/>
    </row>
    <row r="8" spans="1:3" s="1" customFormat="1" ht="27.75" customHeight="1">
      <c r="A8" s="164" t="s">
        <v>44</v>
      </c>
      <c r="B8" s="160">
        <v>3303900</v>
      </c>
      <c r="C8" s="161"/>
    </row>
    <row r="9" spans="1:3" s="1" customFormat="1" ht="27.75" customHeight="1">
      <c r="A9" s="164" t="s">
        <v>58</v>
      </c>
      <c r="B9" s="160">
        <v>2000000</v>
      </c>
      <c r="C9" s="161"/>
    </row>
    <row r="10" spans="1:3" s="1" customFormat="1" ht="27.75" customHeight="1">
      <c r="A10" s="164" t="s">
        <v>64</v>
      </c>
      <c r="B10" s="160">
        <v>470000</v>
      </c>
      <c r="C10" s="161"/>
    </row>
    <row r="11" spans="1:5" s="1" customFormat="1" ht="27.75" customHeight="1">
      <c r="A11" s="165"/>
      <c r="B11" s="166"/>
      <c r="C11" s="167"/>
      <c r="E11" s="166"/>
    </row>
    <row r="12" spans="1:3" s="1" customFormat="1" ht="27.75" customHeight="1">
      <c r="A12" s="165"/>
      <c r="B12" s="166"/>
      <c r="C12" s="168"/>
    </row>
    <row r="13" spans="1:4" s="1" customFormat="1" ht="27.75" customHeight="1">
      <c r="A13" s="169"/>
      <c r="B13" s="168"/>
      <c r="C13" s="166"/>
      <c r="D13" s="166"/>
    </row>
    <row r="14" spans="1:3" s="1" customFormat="1" ht="27.75" customHeight="1">
      <c r="A14" s="169"/>
      <c r="C14" s="168"/>
    </row>
    <row r="1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付柔</cp:lastModifiedBy>
  <cp:lastPrinted>2021-05-10T08:01:36Z</cp:lastPrinted>
  <dcterms:created xsi:type="dcterms:W3CDTF">2021-05-10T05:53:14Z</dcterms:created>
  <dcterms:modified xsi:type="dcterms:W3CDTF">2021-06-11T06:54:43Z</dcterms:modified>
  <cp:category/>
  <cp:version/>
  <cp:contentType/>
  <cp:contentStatus/>
</cp:coreProperties>
</file>